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5" documentId="120_S{2AC9BD13-BADA-5192-A53E-5A8FF88502F6}" xr6:coauthVersionLast="47" xr6:coauthVersionMax="47" xr10:uidLastSave="{AED5B9B0-ED3B-4414-9912-7617C167EFA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<sst xmlns="http://schemas.openxmlformats.org/spreadsheetml/2006/main" count="180278" uniqueCount="39123">
  <si>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</si>
  <si>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</si>
  <si>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</si>
  <si>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</si>
  <si>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</si>
  <si>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</si>
  <si>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</si>
  <si>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</si>
  <si>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</si>
  <si>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</si>
  <si>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</si>
  <si>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</si>
  <si>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</si>
  <si>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</si>
  <si>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</si>
  <si>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</si>
  <si>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</si>
  <si>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</si>
  <si>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</si>
  <si>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</si>
  <si>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</si>
  <si>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</si>
  <si>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</si>
  <si>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</si>
  <si>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</si>
  <si>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</si>
  <si>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</si>
  <si>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</si>
  <si>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</si>
  <si>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</si>
  <si>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</si>
  <si>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</si>
  <si>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</si>
  <si>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</si>
  <si>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</si>
  <si>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</si>
  <si>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</si>
  <si>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</si>
  <si>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</si>
  <si>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</si>
  <si>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</si>
  <si>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</si>
  <si>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</si>
  <si>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</si>
  <si>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</si>
  <si>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</si>
  <si>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</si>
  <si>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</si>
  <si>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</si>
  <si>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</si>
  <si>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</si>
  <si>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</si>
  <si>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</si>
  <si>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</si>
  <si>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</si>
  <si>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</si>
  <si>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</si>
  <si>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</si>
  <si>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</si>
  <si>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</si>
  <si>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</si>
  <si>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</si>
  <si>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</si>
  <si>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</si>
  <si>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</si>
  <si>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</si>
  <si>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</si>
  <si>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</si>
  <si>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</si>
  <si>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</si>
  <si>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</si>
  <si>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</si>
  <si>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</si>
  <si>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</si>
  <si>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</si>
  <si>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</si>
  <si>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</si>
  <si>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</si>
  <si>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</si>
  <si>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</si>
  <si>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</si>
  <si>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</si>
  <si>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</si>
  <si>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</si>
  <si>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</si>
  <si>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</si>
  <si>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</si>
  <si>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</si>
  <si>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</si>
  <si>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</si>
  <si>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</si>
  <si>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</si>
  <si>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</si>
  <si>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</si>
  <si>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</si>
  <si>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</si>
  <si>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</si>
  <si>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</si>
  <si>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</si>
  <si>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</si>
  <si>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</si>
  <si>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</si>
  <si>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</si>
  <si>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</si>
  <si>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</si>
  <si>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</si>
  <si>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</si>
  <si>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</si>
  <si>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</si>
  <si>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</si>
  <si>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</si>
  <si>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</si>
  <si>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</si>
  <si>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</si>
  <si>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</si>
  <si>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</si>
  <si>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</si>
  <si>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</si>
  <si>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</si>
  <si>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</si>
  <si>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</si>
  <si>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</si>
  <si>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</si>
  <si>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</si>
  <si>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</si>
  <si>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</si>
  <si>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</si>
  <si>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</si>
  <si>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</si>
  <si>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</si>
  <si>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</si>
  <si>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</si>
  <si>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</si>
  <si>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</si>
  <si>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</si>
  <si>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</si>
  <si>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</si>
  <si>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</si>
  <si>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</si>
  <si>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</si>
  <si>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</si>
  <si>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</si>
  <si>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</si>
  <si>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</si>
  <si>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</si>
  <si>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</si>
  <si>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</si>
  <si>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</si>
  <si>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</si>
  <si>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</si>
  <si>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</si>
  <si>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</si>
  <si>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</si>
  <si>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</si>
  <si>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</si>
  <si>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</si>
  <si>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</si>
  <si>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</si>
  <si>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</si>
  <si>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</si>
  <si>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</si>
  <si>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</si>
  <si>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</si>
  <si>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</si>
  <si>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</si>
  <si>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</si>
  <si>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</si>
  <si>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</si>
  <si>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</si>
  <si>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</si>
  <si>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</si>
  <si>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</si>
  <si>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</si>
  <si>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</si>
  <si>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</si>
  <si>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</si>
  <si>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</si>
  <si>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</si>
  <si>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</si>
  <si>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</si>
  <si>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</si>
  <si>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</si>
  <si>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</si>
  <si>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</si>
  <si>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</si>
  <si>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</si>
  <si>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</si>
  <si>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</si>
  <si>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</si>
  <si>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</si>
  <si>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</si>
  <si>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</si>
  <si>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</si>
  <si>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</si>
  <si>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</si>
  <si>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</si>
  <si>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</si>
  <si>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</si>
  <si>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</si>
  <si>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</si>
  <si>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</si>
  <si>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</si>
  <si>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</si>
  <si>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</si>
  <si>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</si>
  <si>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</si>
  <si>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</si>
  <si>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</si>
  <si>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</si>
  <si>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</si>
  <si>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</si>
  <si>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</si>
  <si>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</si>
  <si>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</si>
  <si>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</si>
  <si>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</si>
  <si>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</si>
  <si>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</si>
  <si>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</si>
  <si>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</si>
  <si>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</si>
  <si>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</si>
  <si>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</si>
  <si>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</si>
  <si>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</si>
  <si>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</si>
  <si>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</si>
  <si>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</si>
  <si>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</si>
  <si>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</si>
  <si>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</si>
  <si>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</si>
  <si>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</si>
  <si>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</si>
  <si>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</si>
  <si>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</si>
  <si>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</si>
  <si>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</si>
  <si>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</si>
  <si>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</si>
  <si>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</si>
  <si>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</si>
  <si>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</si>
  <si>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</si>
  <si>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</si>
  <si>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</si>
  <si>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</si>
  <si>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</si>
  <si>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</si>
  <si>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</si>
  <si>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</si>
  <si>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</si>
  <si>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</si>
  <si>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</si>
  <si>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</si>
  <si>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</si>
  <si>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</si>
  <si>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</si>
  <si>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</si>
  <si>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</si>
  <si>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</si>
  <si>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</si>
  <si>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</si>
  <si>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</si>
  <si>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</si>
  <si>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</si>
  <si>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</si>
  <si>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</si>
  <si>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</si>
  <si>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</si>
  <si>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</si>
  <si>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</si>
  <si>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</si>
  <si>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</si>
  <si>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</si>
  <si>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</si>
  <si>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</si>
  <si>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</si>
  <si>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</si>
  <si>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</si>
  <si>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</si>
  <si>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</si>
  <si>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</si>
  <si>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</si>
  <si>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</si>
  <si>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</si>
  <si>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</si>
  <si>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</si>
  <si>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</si>
  <si>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</si>
  <si>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</si>
  <si>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</si>
  <si>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</si>
  <si>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</si>
  <si>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</si>
  <si>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</si>
  <si>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</si>
  <si>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</si>
  <si>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</si>
  <si>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</si>
  <si>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</si>
  <si>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</si>
  <si>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</si>
  <si>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</si>
  <si>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</si>
  <si>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</si>
  <si>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</si>
  <si>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</si>
  <si>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</si>
  <si>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</si>
  <si>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</si>
  <si>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</si>
  <si>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</si>
  <si>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</si>
  <si>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</si>
  <si>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</si>
  <si>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</si>
  <si>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</si>
  <si>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</si>
  <si>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</si>
  <si>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</si>
  <si>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</si>
  <si>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</si>
  <si>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</si>
  <si>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</si>
  <si>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</si>
  <si>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</si>
  <si>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</si>
  <si>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</si>
  <si>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</si>
  <si>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</si>
  <si>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</si>
  <si>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</si>
  <si>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</si>
  <si>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</si>
  <si>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</si>
  <si>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</si>
  <si>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</si>
  <si>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</si>
  <si>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</si>
  <si>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</si>
  <si>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</si>
  <si>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</si>
  <si>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</si>
  <si>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</si>
  <si>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</si>
  <si>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</si>
  <si>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</si>
  <si>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</si>
  <si>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</si>
  <si>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</si>
  <si>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</si>
  <si>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</si>
  <si>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</si>
  <si>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</si>
  <si>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</si>
  <si>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</si>
  <si>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</si>
  <si>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</si>
  <si>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</si>
  <si>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</si>
  <si>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</si>
  <si>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</si>
  <si>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</si>
  <si>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</si>
  <si>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</si>
  <si>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</si>
  <si>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</si>
  <si>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</si>
  <si>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</si>
  <si>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</si>
  <si>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</si>
  <si>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</si>
  <si>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</si>
  <si>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</si>
  <si>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</si>
  <si>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</si>
  <si>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</si>
  <si>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</si>
  <si>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</si>
  <si>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</si>
  <si>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</si>
  <si>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</si>
  <si>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</si>
  <si>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</si>
  <si>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</si>
  <si>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</si>
  <si>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</si>
  <si>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</si>
  <si>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</si>
  <si>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</si>
  <si>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</si>
  <si>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</si>
  <si>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</si>
  <si>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</si>
  <si>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</si>
  <si>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</si>
  <si>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</si>
  <si>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</si>
  <si>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</si>
  <si>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</si>
  <si>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</si>
  <si>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</si>
  <si>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</si>
  <si>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</si>
  <si>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</si>
  <si>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</si>
  <si>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</si>
  <si>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</si>
  <si>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</si>
  <si>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</si>
  <si>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</si>
  <si>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</si>
  <si>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</si>
  <si>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</si>
  <si>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</si>
  <si>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</si>
  <si>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</si>
  <si>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</si>
  <si>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</si>
  <si>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</si>
  <si>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</si>
  <si>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</si>
  <si>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</si>
  <si>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</si>
  <si>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</si>
  <si>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</si>
  <si>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</si>
  <si>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</si>
  <si>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</si>
  <si>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</si>
  <si>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</si>
  <si>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</si>
  <si>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</si>
  <si>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</si>
  <si>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</si>
  <si>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</si>
  <si>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</si>
  <si>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</si>
  <si>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</si>
  <si>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</si>
  <si>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</si>
  <si>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</si>
  <si>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</si>
  <si>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</si>
  <si>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</si>
  <si>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</si>
  <si>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</si>
  <si>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</si>
  <si>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</si>
  <si>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</si>
  <si>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</si>
  <si>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</si>
  <si>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</si>
  <si>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</si>
  <si>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</si>
  <si>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</si>
  <si>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</si>
  <si>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</si>
  <si>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</si>
  <si>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</si>
  <si>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</si>
  <si>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</si>
  <si>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</si>
  <si>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</si>
  <si>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</si>
  <si>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</si>
  <si>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</si>
  <si>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</si>
  <si>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</si>
  <si>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</si>
  <si>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</si>
  <si>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</si>
  <si>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</si>
  <si>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</si>
  <si>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</si>
  <si>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</si>
  <si>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</si>
  <si>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</si>
  <si>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</si>
  <si>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</si>
  <si>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</si>
  <si>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</si>
  <si>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</si>
  <si>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</si>
  <si>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</si>
  <si>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</si>
  <si>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</si>
  <si>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</si>
  <si>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</si>
  <si>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</si>
  <si>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</si>
  <si>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</si>
  <si>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</si>
  <si>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</si>
  <si>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</si>
  <si>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</si>
  <si>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</si>
  <si>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</si>
  <si>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</si>
  <si>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</si>
  <si>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</si>
  <si>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</si>
  <si>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</si>
  <si>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</si>
  <si>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</si>
  <si>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</si>
  <si>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</si>
  <si>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</si>
  <si>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</si>
  <si>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</si>
  <si>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</si>
  <si>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</si>
  <si>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</si>
  <si>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</si>
  <si>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</si>
  <si>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</si>
  <si>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</si>
  <si>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</si>
  <si>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</si>
  <si>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</si>
  <si>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</si>
  <si>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</si>
  <si>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</si>
  <si>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</si>
  <si>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</si>
  <si>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</si>
  <si>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</si>
  <si>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</si>
  <si>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</si>
  <si>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</si>
  <si>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</si>
  <si>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</si>
  <si>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</si>
  <si>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</si>
  <si>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</si>
  <si>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</si>
  <si>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</si>
  <si>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</si>
  <si>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</si>
  <si>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</si>
  <si>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</si>
  <si>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</si>
  <si>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</si>
  <si>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</si>
  <si>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</si>
  <si>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</si>
  <si>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</si>
  <si>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</si>
  <si>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</si>
  <si>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</si>
  <si>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</si>
  <si>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</si>
  <si>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</si>
  <si>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</si>
  <si>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</si>
  <si>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</si>
  <si>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</si>
  <si>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</si>
  <si>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</si>
  <si>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</si>
  <si>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</si>
  <si>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</si>
  <si>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</si>
  <si>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</si>
  <si>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</si>
  <si>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</si>
  <si>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</si>
  <si>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</si>
  <si>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</si>
  <si>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</si>
  <si>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</si>
  <si>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</si>
  <si>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</si>
  <si>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</si>
  <si>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</si>
  <si>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</si>
  <si>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</si>
  <si>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</si>
  <si>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</si>
  <si>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</si>
  <si>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</si>
  <si>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</si>
  <si>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</si>
  <si>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</si>
  <si>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</si>
  <si>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</si>
  <si>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</si>
  <si>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</si>
  <si>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</si>
  <si>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</si>
  <si>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</si>
  <si>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</si>
  <si>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</si>
  <si>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</si>
  <si>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</si>
  <si>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</si>
  <si>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</si>
  <si>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</si>
  <si>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</si>
  <si>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</si>
  <si>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</si>
  <si>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</si>
  <si>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</si>
  <si>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</si>
  <si>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</si>
  <si>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</si>
  <si>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</si>
  <si>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</si>
  <si>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</si>
  <si>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</si>
  <si>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</si>
  <si>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</si>
  <si>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</si>
  <si>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</si>
  <si>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</si>
  <si>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</si>
  <si>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</si>
  <si>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</si>
  <si>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</si>
  <si>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</si>
  <si>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</si>
  <si>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</si>
  <si>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</si>
  <si>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</si>
  <si>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</si>
  <si>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</si>
  <si>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</si>
  <si>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</si>
  <si>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</si>
  <si>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</si>
  <si>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</si>
  <si>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</si>
  <si>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</si>
  <si>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</si>
  <si>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</si>
  <si>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</si>
  <si>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</si>
  <si>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</si>
  <si>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</si>
  <si>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</si>
  <si>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</si>
  <si>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</si>
  <si>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</si>
  <si>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</si>
  <si>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</si>
  <si>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</si>
  <si>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</si>
  <si>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</si>
  <si>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</si>
  <si>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</si>
  <si>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</si>
  <si>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</si>
  <si>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</si>
  <si>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</si>
  <si>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</si>
  <si>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</si>
  <si>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</si>
  <si>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</si>
  <si>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</si>
  <si>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</si>
  <si>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</si>
  <si>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</si>
  <si>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</si>
  <si>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</si>
  <si>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</si>
  <si>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</si>
  <si>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</si>
  <si>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</si>
  <si>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</si>
  <si>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</si>
  <si>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</si>
  <si>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</si>
  <si>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</si>
  <si>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</si>
  <si>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</si>
  <si>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</si>
  <si>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</si>
  <si>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</si>
  <si>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</si>
  <si>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</si>
  <si>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</si>
  <si>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</si>
  <si>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</si>
  <si>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</si>
  <si>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</si>
  <si>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</si>
  <si>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</si>
  <si>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</si>
  <si>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</si>
  <si>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</si>
  <si>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</si>
  <si>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</si>
  <si>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</si>
  <si>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</si>
  <si>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</si>
  <si>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</si>
  <si>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</si>
  <si>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</si>
  <si>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</si>
  <si>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</si>
  <si>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</si>
  <si>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</si>
  <si>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</si>
  <si>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</si>
  <si>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</si>
  <si>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</si>
  <si>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</si>
  <si>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</si>
  <si>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</si>
  <si>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</si>
  <si>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</si>
  <si>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</si>
  <si>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</si>
  <si>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</si>
  <si>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</si>
  <si>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</si>
  <si>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</si>
  <si>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</si>
  <si>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</si>
  <si>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</si>
  <si>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</si>
  <si>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</si>
  <si>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</si>
  <si>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</si>
  <si>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</si>
  <si>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</si>
  <si>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</si>
  <si>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</si>
  <si>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</si>
  <si>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</si>
  <si>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</si>
  <si>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</si>
  <si>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</si>
  <si>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</si>
  <si>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</si>
  <si>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</si>
  <si>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</si>
  <si>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</si>
  <si>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</si>
  <si>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</si>
  <si>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</si>
  <si>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</si>
  <si>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</si>
  <si>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</si>
  <si>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</si>
  <si>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</si>
  <si>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</si>
  <si>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</si>
  <si>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</si>
  <si>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</si>
  <si>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</si>
  <si>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</si>
  <si>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</si>
  <si>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</si>
  <si>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</si>
  <si>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</si>
  <si>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</si>
  <si>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</si>
  <si>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</si>
  <si>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</si>
  <si>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</si>
  <si>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</si>
  <si>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</si>
  <si>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</si>
  <si>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</si>
  <si>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</si>
  <si>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</si>
  <si>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</si>
  <si>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</si>
  <si>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</si>
  <si>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</si>
  <si>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</si>
  <si>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</si>
  <si>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</si>
  <si>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</si>
  <si>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</si>
  <si>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</si>
  <si>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</si>
  <si>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</si>
  <si>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</si>
  <si>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</si>
  <si>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</si>
  <si>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</si>
  <si>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</si>
  <si>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</si>
  <si>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</si>
  <si>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</si>
  <si>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</si>
  <si>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</si>
  <si>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</si>
  <si>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</si>
  <si>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</si>
  <si>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</si>
  <si>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</si>
  <si>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</si>
  <si>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</si>
  <si>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</si>
  <si>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</si>
  <si>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</si>
  <si>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</si>
  <si>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</si>
  <si>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</si>
  <si>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</si>
  <si>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</si>
  <si>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</si>
  <si>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</si>
  <si>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</si>
  <si>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</si>
  <si>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</si>
  <si>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</si>
  <si>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</si>
  <si>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</si>
  <si>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</si>
  <si>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</si>
  <si>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</si>
  <si>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</si>
  <si>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</si>
  <si>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</si>
  <si>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</si>
  <si>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</si>
  <si>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</si>
  <si>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</si>
  <si>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</si>
  <si>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</si>
  <si>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</si>
  <si>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</si>
  <si>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</si>
  <si>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</si>
  <si>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</si>
  <si>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</si>
  <si>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</si>
  <si>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</si>
  <si>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</si>
  <si>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</si>
  <si>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</si>
  <si>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</si>
  <si>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</si>
  <si>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</si>
  <si>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</si>
  <si>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</si>
  <si>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</si>
  <si>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</si>
  <si>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</si>
  <si>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</si>
  <si>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</si>
  <si>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</si>
  <si>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</si>
  <si>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</si>
  <si>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</si>
  <si>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</si>
  <si>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</si>
  <si>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</si>
  <si>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</si>
  <si>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</si>
  <si>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</si>
  <si>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</si>
  <si>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</si>
  <si>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</si>
  <si>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</si>
  <si>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</si>
  <si>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</si>
  <si>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</si>
  <si>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</si>
  <si>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</si>
  <si>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</si>
  <si>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</si>
  <si>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</si>
  <si>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</si>
  <si>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</si>
  <si>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</si>
  <si>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</si>
  <si>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</si>
  <si>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</si>
  <si>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</si>
  <si>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</si>
  <si>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</si>
  <si>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</si>
  <si>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</si>
  <si>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</si>
  <si>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</si>
  <si>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</si>
  <si>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</si>
  <si>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</si>
  <si>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</si>
  <si>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</si>
  <si>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</si>
  <si>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</si>
  <si>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</si>
  <si>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</si>
  <si>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</si>
  <si>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</si>
  <si>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</si>
  <si>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</si>
  <si>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</si>
  <si>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</si>
  <si>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</si>
  <si>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</si>
  <si>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</si>
  <si>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</si>
  <si>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</si>
  <si>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</si>
  <si>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</si>
  <si>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</si>
  <si>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</si>
  <si>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</si>
  <si>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</si>
  <si>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</si>
  <si>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</si>
  <si>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</si>
  <si>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</si>
  <si>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</si>
  <si>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</si>
  <si>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</si>
  <si>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</si>
  <si>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</si>
  <si>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</si>
  <si>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</si>
  <si>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</si>
  <si>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</si>
  <si>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</si>
  <si>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</si>
  <si>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</si>
  <si>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</si>
  <si>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</si>
  <si>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</si>
  <si>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</si>
  <si>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</si>
  <si>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</si>
  <si>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</si>
  <si>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</si>
  <si>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</si>
  <si>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</si>
  <si>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</si>
  <si>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</si>
  <si>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</si>
  <si>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</si>
  <si>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</si>
  <si>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</si>
  <si>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</si>
  <si>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</si>
  <si>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</si>
  <si>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</si>
  <si>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</si>
  <si>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</si>
  <si>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</si>
  <si>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</si>
  <si>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</si>
  <si>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</si>
  <si>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</si>
  <si>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</si>
  <si>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</si>
  <si>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</si>
  <si>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</si>
  <si>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</si>
  <si>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</si>
  <si>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</si>
  <si>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</si>
  <si>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</si>
  <si>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</si>
  <si>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</si>
  <si>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</si>
  <si>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</si>
  <si>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</si>
  <si>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</si>
  <si>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</si>
  <si>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</si>
  <si>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</si>
  <si>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</si>
  <si>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</si>
  <si>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</si>
  <si>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</si>
  <si>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</si>
  <si>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</si>
  <si>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</si>
  <si>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</si>
  <si>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</si>
  <si>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</si>
  <si>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</si>
  <si>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</si>
  <si>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</si>
  <si>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</si>
  <si>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</si>
  <si>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</si>
  <si>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</si>
  <si>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</si>
  <si>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</si>
  <si>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</si>
  <si>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</si>
  <si>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</si>
  <si>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</si>
  <si>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</si>
  <si>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</si>
  <si>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</si>
  <si>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</si>
  <si>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</si>
  <si>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</si>
  <si>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</si>
  <si>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</si>
  <si>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</si>
  <si>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</si>
  <si>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</si>
  <si>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</si>
  <si>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</si>
  <si>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</si>
  <si>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</si>
  <si>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</si>
  <si>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</si>
  <si>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</si>
  <si>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</si>
  <si>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</si>
  <si>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</si>
  <si>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</si>
  <si>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</si>
  <si>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</si>
  <si>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</si>
  <si>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</si>
  <si>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</si>
  <si>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</si>
  <si>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</si>
  <si>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</si>
  <si>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</si>
  <si>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</si>
  <si>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</si>
  <si>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</si>
  <si>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</si>
  <si>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</si>
  <si>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</si>
  <si>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</si>
  <si>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</si>
  <si>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</si>
  <si>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</si>
  <si>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</si>
  <si>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</si>
  <si>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</si>
  <si>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</si>
  <si>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</si>
  <si>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</si>
  <si>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</si>
  <si>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</si>
  <si>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</si>
  <si>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</si>
  <si>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</si>
  <si>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</si>
  <si>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</si>
  <si>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</si>
  <si>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</si>
  <si>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</si>
  <si>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</si>
  <si>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</si>
  <si>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</si>
  <si>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</si>
  <si>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</si>
  <si>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</si>
  <si>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</si>
  <si>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</si>
  <si>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</si>
  <si>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</si>
  <si>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</si>
  <si>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</si>
  <si>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</si>
  <si>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</si>
  <si>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</si>
  <si>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</si>
  <si>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</si>
  <si>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</si>
  <si>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</si>
  <si>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</si>
  <si>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</si>
  <si>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</si>
  <si>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</si>
  <si>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</si>
  <si>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</si>
  <si>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</si>
  <si>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</si>
  <si>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</si>
  <si>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</si>
  <si>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</si>
  <si>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</si>
  <si>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</si>
  <si>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</si>
  <si>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</si>
  <si>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</si>
  <si>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</si>
  <si>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</si>
  <si>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</si>
  <si>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</si>
  <si>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</si>
  <si>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</si>
  <si>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</si>
  <si>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</si>
  <si>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</si>
  <si>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</si>
  <si>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</si>
  <si>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</si>
  <si>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</si>
  <si>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</si>
  <si>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</si>
  <si>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</si>
  <si>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</si>
  <si>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</si>
  <si>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</si>
  <si>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</si>
  <si>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</si>
  <si>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</si>
  <si>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</si>
  <si>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</si>
  <si>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</si>
  <si>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</si>
  <si>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</si>
  <si>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</si>
  <si>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</si>
  <si>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</si>
  <si>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</si>
  <si>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</si>
  <si>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</si>
  <si>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</si>
  <si>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</si>
  <si>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</si>
  <si>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</si>
  <si>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</si>
  <si>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</si>
  <si>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</si>
  <si>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</si>
  <si>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</si>
  <si>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</si>
  <si>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</si>
  <si>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</si>
  <si>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</si>
  <si>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</si>
  <si>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</si>
  <si>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</si>
  <si>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</si>
  <si>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</si>
  <si>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</si>
  <si>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</si>
  <si>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</si>
  <si>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</si>
  <si>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</si>
  <si>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</si>
  <si>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</si>
  <si>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</si>
  <si>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</si>
  <si>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</si>
  <si>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</si>
  <si>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</si>
  <si>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</si>
  <si>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</si>
  <si>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</si>
  <si>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</si>
  <si>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</si>
  <si>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</si>
  <si>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</si>
  <si>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</si>
  <si>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</si>
  <si>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</si>
  <si>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</si>
  <si>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</si>
  <si>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</si>
  <si>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</si>
  <si>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</si>
  <si>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</si>
  <si>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</si>
  <si>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</si>
  <si>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</si>
  <si>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</si>
  <si>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</si>
  <si>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</si>
  <si>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</si>
  <si>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</si>
  <si>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</si>
  <si>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</si>
  <si>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</si>
  <si>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</si>
  <si>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</si>
  <si>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</si>
  <si>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</si>
  <si>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</si>
  <si>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</si>
  <si>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</si>
  <si>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</si>
  <si>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</si>
  <si>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</si>
  <si>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</si>
  <si>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</si>
  <si>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</si>
  <si>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</si>
  <si>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</si>
  <si>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</si>
  <si>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</si>
  <si>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</si>
  <si>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</si>
  <si>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</si>
  <si>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</si>
  <si>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</si>
  <si>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</si>
  <si>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</si>
  <si>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</si>
  <si>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</si>
  <si>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</si>
  <si>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</si>
  <si>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</si>
  <si>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</si>
  <si>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</si>
  <si>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</si>
  <si>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</si>
  <si>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</si>
  <si>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</si>
  <si>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</si>
  <si>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</si>
  <si>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</si>
  <si>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</si>
  <si>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</si>
  <si>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</si>
  <si>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</si>
  <si>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</si>
  <si>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</si>
  <si>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</si>
  <si>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</si>
  <si>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</si>
  <si>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</si>
  <si>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</si>
  <si>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</si>
  <si>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</si>
  <si>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</si>
  <si>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</si>
  <si>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</si>
  <si>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</si>
  <si>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</si>
  <si>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</si>
  <si>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</si>
  <si>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</si>
  <si>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</si>
  <si>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</si>
  <si>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</si>
  <si>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</si>
  <si>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</si>
  <si>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</si>
  <si>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</si>
  <si>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</si>
  <si>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</si>
  <si>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</si>
  <si>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</si>
  <si>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</si>
  <si>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</si>
  <si>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</si>
  <si>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</si>
  <si>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</si>
  <si>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</si>
  <si>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</si>
  <si>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</si>
  <si>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</si>
  <si>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</si>
  <si>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</si>
  <si>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</si>
  <si>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</si>
  <si>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</si>
  <si>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</si>
  <si>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</si>
  <si>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</si>
  <si>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</si>
  <si>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</si>
  <si>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</si>
  <si>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</si>
  <si>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</si>
  <si>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</si>
  <si>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</si>
  <si>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</si>
  <si>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</si>
  <si>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</si>
  <si>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</si>
  <si>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</si>
  <si>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</si>
  <si>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</si>
  <si>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</si>
  <si>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</si>
  <si>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</si>
  <si>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</si>
  <si>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</si>
  <si>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</si>
  <si>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</si>
  <si>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</si>
  <si>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</si>
  <si>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</si>
  <si>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</si>
  <si>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</si>
  <si>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</si>
  <si>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</si>
  <si>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</si>
  <si>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</si>
  <si>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</si>
  <si>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</si>
  <si>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</si>
  <si>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</si>
  <si>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</si>
  <si>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</si>
  <si>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</si>
  <si>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</si>
  <si>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</si>
  <si>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</si>
  <si>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</si>
  <si>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</si>
  <si>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</si>
  <si>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</si>
  <si>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</si>
  <si>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</si>
  <si>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</si>
  <si>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</si>
  <si>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</si>
  <si>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</si>
  <si>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</si>
  <si>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</si>
  <si>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</si>
  <si>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</si>
  <si>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</si>
  <si>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</si>
  <si>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</si>
  <si>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</si>
  <si>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</si>
  <si>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</si>
  <si>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</si>
  <si>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</si>
  <si>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</si>
  <si>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</si>
  <si>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</si>
  <si>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</si>
  <si>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</si>
  <si>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</si>
  <si>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</si>
  <si>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</si>
  <si>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</si>
  <si>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</si>
  <si>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</si>
  <si>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</si>
  <si>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</si>
  <si>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</si>
  <si>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</si>
  <si>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</si>
  <si>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</si>
  <si>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</si>
  <si>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</si>
  <si>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</si>
  <si>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</si>
  <si>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</si>
  <si>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</si>
  <si>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</si>
  <si>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</si>
  <si>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</si>
  <si>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</si>
  <si>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</si>
  <si>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</si>
  <si>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</si>
  <si>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</si>
  <si>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</si>
  <si>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</si>
  <si>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</si>
  <si>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</si>
  <si>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</si>
  <si>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</si>
  <si>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</si>
  <si>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</si>
  <si>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</si>
  <si>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</si>
  <si>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</si>
  <si>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</si>
  <si>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</si>
  <si>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</si>
  <si>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</si>
  <si>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</si>
  <si>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</si>
  <si>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</si>
  <si>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</si>
  <si>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</si>
  <si>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</si>
  <si>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</si>
  <si>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</si>
  <si>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</si>
  <si>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</si>
  <si>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</si>
  <si>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</si>
  <si>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</si>
  <si>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</si>
  <si>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</si>
  <si>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</si>
  <si>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</si>
  <si>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</si>
  <si>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</si>
  <si>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</si>
  <si>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</si>
  <si>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</si>
  <si>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</si>
  <si>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</si>
  <si>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</si>
  <si>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</si>
  <si>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</si>
  <si>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</si>
  <si>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</si>
  <si>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</si>
  <si>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</si>
  <si>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</si>
  <si>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</si>
  <si>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</si>
  <si>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</si>
  <si>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</si>
  <si>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</si>
  <si>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</si>
  <si>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</si>
  <si>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</si>
  <si>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</si>
  <si>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</si>
  <si>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</si>
  <si>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</si>
  <si>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</si>
  <si>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</si>
  <si>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</si>
  <si>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</si>
  <si>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</si>
  <si>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</si>
  <si>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</si>
  <si>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</si>
  <si>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</si>
  <si>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</si>
  <si>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</si>
  <si>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</si>
  <si>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</si>
  <si>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</si>
  <si>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</si>
  <si>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</si>
  <si>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</si>
  <si>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</si>
  <si>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</si>
  <si>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</si>
  <si>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</si>
  <si>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</si>
  <si>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</si>
  <si>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</si>
  <si>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</si>
  <si>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</si>
  <si>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</si>
  <si>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</si>
  <si>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</si>
  <si>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</si>
  <si>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</si>
  <si>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</si>
  <si>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</si>
  <si>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</si>
  <si>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</si>
  <si>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</si>
  <si>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</si>
  <si>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</si>
  <si>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</si>
  <si>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</si>
  <si>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</si>
  <si>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</si>
  <si>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</si>
  <si>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</si>
  <si>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</si>
  <si>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</si>
  <si>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</si>
  <si>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</si>
  <si>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</si>
  <si>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</si>
  <si>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</si>
  <si>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</si>
  <si>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</si>
  <si>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</si>
  <si>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</si>
  <si>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</si>
  <si>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</si>
  <si>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</si>
  <si>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</si>
  <si>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</si>
  <si>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</si>
  <si>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</si>
  <si>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</si>
  <si>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</si>
  <si>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</si>
  <si>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</si>
  <si>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</si>
  <si>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</si>
  <si>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</si>
  <si>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</si>
  <si>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</si>
  <si>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</si>
  <si>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</si>
  <si>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</si>
  <si>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</si>
  <si>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</si>
  <si>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</si>
  <si>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</si>
  <si>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</si>
  <si>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</si>
  <si>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</si>
  <si>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</si>
  <si>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</si>
  <si>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</si>
  <si>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</si>
  <si>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</si>
  <si>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</si>
  <si>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</si>
  <si>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</si>
  <si>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</si>
  <si>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</si>
  <si>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</si>
  <si>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</si>
  <si>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</si>
  <si>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</si>
  <si>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</si>
  <si>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</si>
  <si>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</si>
  <si>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</si>
  <si>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</si>
  <si>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</si>
  <si>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</si>
  <si>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</si>
  <si>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</si>
  <si>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</si>
  <si>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</si>
  <si>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</si>
  <si>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</si>
  <si>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</si>
  <si>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</si>
  <si>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</si>
  <si>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</si>
  <si>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</si>
  <si>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</si>
  <si>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</si>
  <si>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</si>
  <si>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</si>
  <si>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</si>
  <si>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</si>
  <si>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</si>
  <si>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</si>
  <si>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</si>
  <si>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</si>
  <si>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</si>
  <si>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</si>
  <si>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</si>
  <si>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</si>
  <si>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</si>
  <si>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</si>
  <si>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</si>
  <si>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</si>
  <si>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</si>
  <si>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</si>
  <si>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</si>
  <si>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</si>
  <si>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</si>
  <si>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</si>
  <si>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</si>
  <si>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</si>
  <si>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</si>
  <si>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</si>
  <si>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</si>
  <si>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</si>
  <si>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</si>
  <si>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</si>
  <si>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</si>
  <si>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</si>
  <si>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</si>
  <si>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</si>
  <si>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</si>
  <si>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</si>
  <si>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</si>
  <si>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</si>
  <si>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</si>
  <si>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</si>
  <si>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</si>
  <si>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</si>
  <si>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</si>
  <si>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</si>
  <si>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</si>
  <si>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</si>
  <si>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</si>
  <si>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</si>
  <si>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</si>
  <si>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</si>
  <si>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</si>
  <si>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</si>
  <si>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</si>
  <si>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</si>
  <si>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</si>
  <si>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</si>
  <si>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</si>
  <si>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</si>
  <si>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</si>
  <si>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</si>
  <si>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</si>
  <si>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</si>
  <si>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</si>
  <si>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</si>
  <si>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</si>
  <si>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</si>
  <si>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</si>
  <si>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</si>
  <si>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</si>
  <si>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</si>
  <si>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</si>
  <si>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</si>
  <si>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</si>
  <si>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</si>
  <si>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</si>
  <si>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</si>
  <si>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</si>
  <si>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</si>
  <si>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</si>
  <si>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</si>
  <si>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</si>
  <si>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</si>
  <si>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</si>
  <si>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</si>
  <si>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</si>
  <si>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</si>
  <si>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</si>
  <si>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</si>
  <si>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</si>
  <si>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</si>
  <si>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</si>
  <si>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</si>
  <si>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</si>
  <si>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</si>
  <si>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</si>
  <si>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</si>
  <si>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</si>
  <si>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</si>
  <si>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</si>
  <si>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</si>
  <si>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</si>
  <si>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</si>
  <si>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</si>
  <si>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</si>
  <si>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</si>
  <si>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</si>
  <si>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</si>
  <si>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</si>
  <si>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</si>
  <si>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</si>
  <si>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</si>
  <si>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</si>
  <si>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</si>
  <si>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</si>
  <si>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</si>
  <si>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</si>
  <si>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</si>
  <si>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</si>
  <si>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</si>
  <si>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</si>
  <si>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</si>
  <si>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</si>
  <si>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</si>
  <si>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</si>
  <si>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</si>
  <si>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</si>
  <si>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</si>
  <si>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</si>
  <si>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</si>
  <si>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</si>
  <si>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</si>
  <si>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</si>
  <si>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</si>
  <si>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</si>
  <si>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</si>
  <si>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</si>
  <si>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</si>
  <si>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</si>
  <si>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</si>
  <si>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</si>
  <si>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</si>
  <si>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</si>
  <si>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</si>
  <si>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</si>
  <si>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</si>
  <si>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</si>
  <si>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</si>
  <si>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</si>
  <si>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</si>
  <si>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</si>
  <si>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</si>
  <si>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</si>
  <si>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</si>
  <si>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</si>
  <si>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</si>
  <si>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</si>
  <si>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</si>
  <si>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</si>
  <si>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</si>
  <si>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</si>
  <si>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</si>
  <si>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</si>
  <si>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</si>
  <si>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</si>
  <si>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</si>
  <si>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</si>
  <si>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</si>
  <si>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</si>
  <si>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</si>
  <si>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</si>
  <si>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</si>
  <si>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</si>
  <si>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</si>
  <si>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</si>
  <si>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</si>
  <si>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</si>
  <si>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</si>
  <si>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</si>
  <si>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</si>
  <si>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</si>
  <si>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</si>
  <si>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</si>
  <si>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</si>
  <si>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</si>
  <si>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</si>
  <si>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</si>
  <si>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</si>
  <si>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</si>
  <si>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</si>
  <si>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</si>
  <si>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</si>
  <si>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</si>
  <si>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</si>
  <si>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</si>
  <si>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</si>
  <si>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</si>
  <si>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</si>
  <si>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</si>
  <si>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</si>
  <si>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</si>
  <si>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</si>
  <si>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</si>
  <si>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</si>
  <si>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</si>
  <si>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</si>
  <si>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</si>
  <si>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</si>
  <si>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</si>
  <si>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</si>
  <si>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</si>
  <si>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</si>
  <si>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</si>
  <si>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</si>
  <si>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</si>
  <si>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</si>
  <si>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</si>
  <si>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</si>
  <si>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</si>
  <si>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</si>
  <si>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</si>
  <si>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</si>
  <si>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</si>
  <si>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</si>
  <si>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</si>
  <si>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</si>
  <si>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</si>
  <si>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</si>
  <si>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</si>
  <si>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</si>
  <si>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</si>
  <si>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</si>
  <si>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</si>
  <si>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</si>
  <si>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</si>
  <si>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</si>
  <si>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</si>
  <si>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</si>
  <si>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</si>
  <si>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</si>
  <si>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</si>
  <si>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</si>
  <si>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</si>
  <si>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</si>
  <si>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</si>
  <si>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</si>
  <si>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</si>
  <si>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</si>
  <si>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</si>
  <si>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</si>
  <si>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</si>
  <si>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</si>
  <si>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</si>
  <si>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</si>
  <si>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</si>
  <si>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</si>
  <si>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</si>
  <si>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</si>
  <si>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</si>
  <si>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</si>
  <si>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</si>
  <si>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</si>
  <si>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</si>
  <si>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</si>
  <si>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</si>
  <si>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</si>
  <si>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</si>
  <si>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</si>
  <si>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</si>
  <si>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</si>
  <si>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</si>
  <si>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</si>
  <si>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</si>
  <si>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</si>
  <si>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</si>
  <si>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</si>
  <si>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</si>
  <si>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</si>
  <si>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</si>
  <si>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</si>
  <si>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</si>
  <si>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</si>
  <si>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</si>
  <si>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</si>
  <si>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</si>
  <si>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</si>
  <si>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</si>
  <si>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</si>
  <si>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</si>
  <si>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</si>
  <si>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</si>
  <si>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</si>
  <si>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</si>
  <si>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</si>
  <si>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</si>
  <si>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</si>
  <si>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</si>
  <si>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</si>
  <si>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</si>
  <si>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</si>
  <si>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</si>
  <si>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</si>
  <si>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</si>
  <si>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</si>
  <si>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</si>
  <si>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</si>
  <si>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</si>
  <si>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</si>
  <si>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</si>
  <si>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</si>
  <si>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</si>
  <si>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</si>
  <si>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</si>
  <si>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</si>
  <si>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</si>
  <si>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</si>
  <si>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</si>
  <si>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</si>
  <si>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</si>
  <si>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</si>
  <si>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</si>
  <si>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</si>
  <si>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</si>
  <si>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</si>
  <si>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</si>
  <si>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</si>
  <si>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</si>
  <si>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</si>
  <si>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</si>
  <si>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</si>
  <si>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</si>
  <si>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</si>
  <si>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</si>
  <si>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</si>
  <si>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</si>
  <si>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</si>
  <si>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</si>
  <si>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</si>
  <si>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</si>
  <si>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</si>
  <si>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</si>
  <si>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</si>
  <si>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</si>
  <si>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</si>
  <si>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</si>
  <si>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</si>
  <si>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</si>
  <si>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</si>
  <si>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</si>
  <si>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</si>
  <si>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</si>
  <si>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</si>
  <si>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</si>
  <si>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</si>
  <si>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</si>
  <si>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</si>
  <si>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</si>
  <si>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</si>
  <si>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</si>
  <si>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</si>
  <si>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</si>
  <si>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</si>
  <si>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</si>
  <si>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</si>
  <si>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</si>
  <si>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</si>
  <si>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</si>
  <si>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</si>
  <si>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</si>
  <si>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</si>
  <si>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</si>
  <si>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</si>
  <si>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</si>
  <si>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</si>
  <si>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</si>
  <si>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</si>
  <si>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</si>
  <si>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</si>
  <si>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</si>
  <si>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</si>
  <si>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</si>
  <si>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</si>
  <si>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</si>
  <si>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</si>
  <si>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</si>
  <si>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</si>
  <si>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</si>
  <si>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</si>
  <si>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</si>
  <si>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</si>
  <si>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</si>
  <si>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</si>
  <si>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</si>
  <si>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</si>
  <si>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</si>
  <si>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</si>
  <si>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</si>
  <si>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</si>
  <si>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</si>
  <si>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</si>
  <si>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</si>
  <si>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</si>
  <si>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</si>
  <si>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</si>
  <si>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</si>
  <si>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</si>
  <si>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</si>
  <si>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</si>
  <si>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</si>
  <si>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</si>
  <si>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</si>
  <si>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</si>
  <si>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</si>
  <si>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</si>
  <si>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</si>
  <si>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</si>
  <si>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</si>
  <si>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</si>
  <si>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</si>
  <si>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</si>
  <si>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</si>
  <si>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</si>
  <si>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</si>
  <si>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</si>
  <si>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</si>
  <si>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</si>
  <si>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</si>
  <si>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</si>
  <si>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</si>
  <si>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</si>
  <si>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</si>
  <si>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</si>
  <si>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</si>
  <si>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</si>
  <si>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</si>
  <si>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</si>
  <si>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</si>
  <si>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</si>
  <si>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</si>
  <si>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</si>
  <si>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</si>
  <si>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</si>
  <si>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</si>
  <si>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</si>
  <si>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</si>
  <si>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</si>
  <si>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</si>
  <si>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</si>
  <si>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</si>
  <si>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</si>
  <si>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</si>
  <si>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</si>
  <si>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</si>
  <si>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</si>
  <si>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</si>
  <si>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</si>
  <si>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</si>
  <si>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</si>
  <si>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</si>
  <si>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</si>
  <si>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</si>
  <si>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</si>
  <si>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</si>
  <si>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</si>
  <si>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</si>
  <si>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</si>
  <si>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</si>
  <si>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</si>
  <si>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</si>
  <si>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</si>
  <si>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</si>
  <si>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</si>
  <si>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</si>
  <si>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</si>
  <si>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</si>
  <si>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</si>
  <si>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</si>
  <si>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</si>
  <si>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</si>
  <si>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</si>
  <si>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</si>
  <si>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</si>
  <si>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</si>
  <si>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</si>
  <si>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</si>
  <si>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</si>
  <si>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</si>
  <si>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</si>
  <si>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</si>
  <si>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</si>
  <si>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</si>
  <si>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</si>
  <si>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</si>
  <si>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</si>
  <si>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</si>
  <si>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</si>
  <si>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</si>
  <si>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</si>
  <si>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</si>
  <si>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</si>
  <si>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</si>
  <si>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</si>
  <si>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</si>
  <si>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</si>
  <si>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</si>
  <si>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</si>
  <si>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</si>
  <si>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</si>
  <si>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</si>
  <si>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</si>
  <si>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</si>
  <si>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</si>
  <si>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</si>
  <si>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</si>
  <si>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</si>
  <si>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</si>
  <si>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</si>
  <si>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</si>
  <si>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</si>
  <si>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</si>
  <si>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</si>
  <si>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</si>
  <si>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</si>
  <si>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</si>
  <si>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</si>
  <si>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</si>
  <si>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</si>
  <si>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</si>
  <si>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</si>
  <si>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</si>
  <si>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</si>
  <si>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</si>
  <si>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</si>
  <si>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</si>
  <si>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</si>
  <si>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</si>
  <si>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</si>
  <si>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</si>
  <si>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</si>
  <si>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</si>
  <si>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</si>
  <si>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</si>
  <si>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</si>
  <si>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</si>
  <si>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</si>
  <si>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</si>
  <si>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</si>
  <si>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</si>
  <si>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</si>
  <si>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</si>
  <si>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</si>
  <si>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</si>
  <si>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</si>
  <si>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</si>
  <si>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</si>
  <si>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</si>
  <si>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</si>
  <si>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</si>
  <si>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</si>
  <si>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</si>
  <si>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</si>
  <si>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</si>
  <si>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</si>
  <si>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</si>
  <si>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</si>
  <si>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</si>
  <si>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</si>
  <si>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</si>
  <si>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</si>
  <si>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</si>
  <si>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</si>
  <si>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</si>
  <si>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</si>
  <si>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</si>
  <si>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</si>
  <si>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</si>
  <si>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</si>
  <si>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</si>
  <si>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</si>
  <si>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</si>
  <si>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</si>
  <si>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</si>
  <si>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</si>
  <si>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</si>
  <si>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</si>
  <si>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</si>
  <si>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</si>
  <si>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</si>
  <si>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</si>
  <si>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</si>
  <si>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</si>
  <si>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</si>
  <si>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</si>
  <si>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</si>
  <si>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</si>
  <si>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</si>
  <si>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</si>
  <si>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</si>
  <si>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</si>
  <si>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</si>
  <si>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</si>
  <si>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</si>
  <si>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</si>
  <si>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</si>
  <si>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</si>
  <si>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</si>
  <si>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</si>
  <si>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</si>
  <si>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</si>
  <si>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</si>
  <si>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</si>
  <si>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</si>
  <si>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</si>
  <si>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</si>
  <si>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</si>
  <si>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</si>
  <si>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</si>
  <si>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</si>
  <si>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</si>
  <si>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</si>
  <si>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</si>
  <si>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</si>
  <si>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</si>
  <si>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</si>
  <si>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</si>
  <si>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</si>
  <si>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</si>
  <si>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</si>
  <si>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</si>
  <si>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</si>
  <si>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</si>
  <si>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</si>
  <si>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</si>
  <si>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</si>
  <si>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</si>
  <si>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</si>
  <si>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</si>
  <si>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</si>
  <si>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</si>
  <si>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</si>
  <si>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</si>
  <si>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</si>
  <si>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</si>
  <si>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</si>
  <si>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</si>
  <si>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</si>
  <si>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</si>
  <si>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</si>
  <si>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</si>
  <si>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</si>
  <si>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</si>
  <si>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</si>
  <si>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</si>
  <si>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</si>
  <si>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</si>
  <si>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</si>
  <si>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</si>
  <si>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</si>
  <si>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</si>
  <si>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</si>
  <si>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</si>
  <si>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</si>
  <si>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</si>
  <si>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</si>
  <si>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</si>
  <si>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</si>
  <si>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</si>
  <si>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</si>
  <si>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</si>
  <si>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</si>
  <si>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</si>
  <si>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</si>
  <si>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</si>
  <si>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</si>
  <si>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</si>
  <si>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</si>
  <si>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</si>
  <si>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</si>
  <si>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</si>
  <si>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</si>
  <si>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</si>
  <si>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</si>
  <si>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</si>
  <si>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</si>
  <si>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</si>
  <si>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</si>
  <si>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</si>
  <si>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</si>
  <si>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</si>
  <si>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</si>
  <si>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</si>
  <si>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</si>
  <si>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</si>
  <si>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</si>
  <si>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</si>
  <si>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</si>
  <si>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</si>
  <si>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</si>
  <si>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</si>
  <si>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</si>
  <si>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</si>
  <si>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</si>
  <si>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</si>
  <si>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</si>
  <si>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</si>
  <si>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</si>
  <si>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</si>
  <si>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</si>
  <si>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</si>
  <si>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</si>
  <si>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</si>
  <si>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</si>
  <si>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</si>
  <si>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</si>
  <si>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</si>
  <si>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</si>
  <si>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</si>
  <si>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</si>
  <si>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</si>
  <si>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</si>
  <si>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</si>
  <si>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</si>
  <si>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</si>
  <si>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</si>
  <si>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</si>
  <si>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</si>
  <si>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</si>
  <si>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</si>
  <si>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</si>
  <si>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</si>
  <si>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</si>
  <si>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</si>
  <si>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</si>
  <si>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</si>
  <si>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</si>
  <si>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</si>
  <si>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</si>
  <si>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</si>
  <si>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</si>
  <si>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</si>
  <si>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</si>
  <si>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</si>
  <si>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</si>
  <si>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</si>
  <si>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</si>
  <si>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</si>
  <si>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</si>
  <si>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</si>
  <si>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</si>
  <si>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</si>
  <si>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</si>
  <si>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</si>
  <si>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</si>
  <si>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</si>
  <si>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</si>
  <si>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</si>
  <si>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</si>
  <si>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</si>
  <si>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</si>
  <si>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</si>
  <si>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</si>
  <si>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</si>
  <si>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</si>
  <si>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</si>
  <si>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</si>
  <si>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</si>
  <si>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</si>
  <si>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</si>
  <si>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</si>
  <si>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</si>
  <si>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</si>
  <si>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</si>
  <si>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</si>
  <si>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</si>
  <si>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</si>
  <si>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</si>
  <si>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</si>
  <si>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</si>
  <si>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</si>
  <si>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</si>
  <si>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</si>
  <si>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</si>
  <si>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</si>
  <si>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</si>
  <si>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</si>
  <si>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</si>
  <si>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</si>
  <si>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</si>
  <si>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</si>
  <si>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</si>
  <si>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</si>
  <si>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</si>
  <si>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</si>
  <si>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</si>
  <si>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</si>
  <si>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</si>
  <si>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</si>
  <si>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</si>
  <si>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</si>
  <si>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</si>
  <si>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</si>
  <si>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</si>
  <si>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</si>
  <si>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</si>
  <si>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</si>
  <si>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</si>
  <si>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</si>
  <si>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</si>
  <si>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</si>
  <si>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</si>
  <si>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</si>
  <si>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</si>
  <si>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</si>
  <si>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</si>
  <si>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</si>
  <si>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</si>
  <si>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</si>
  <si>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</si>
  <si>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</si>
  <si>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</si>
  <si>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</si>
  <si>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</si>
  <si>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</si>
  <si>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</si>
  <si>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</si>
  <si>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</si>
  <si>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</si>
  <si>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</si>
  <si>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</si>
  <si>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</si>
  <si>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</si>
  <si>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</si>
  <si>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</si>
  <si>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</si>
  <si>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</si>
  <si>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</si>
  <si>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</si>
  <si>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</si>
  <si>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</si>
  <si>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</si>
  <si>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</si>
  <si>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</si>
  <si>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</si>
  <si>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</si>
  <si>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</si>
  <si>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</si>
  <si>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</si>
  <si>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</si>
  <si>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</si>
  <si>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</si>
  <si>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</si>
  <si>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</si>
  <si>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</si>
  <si>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</si>
  <si>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</si>
  <si>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</si>
  <si>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</si>
  <si>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</si>
  <si>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</si>
  <si>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</si>
  <si>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</si>
  <si>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</si>
  <si>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</si>
  <si>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</si>
  <si>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</si>
  <si>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</si>
  <si>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</si>
  <si>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</si>
  <si>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</si>
  <si>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</si>
  <si>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</si>
  <si>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</si>
  <si>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</si>
  <si>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</si>
  <si>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</si>
  <si>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</si>
  <si>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</si>
  <si>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</si>
  <si>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</si>
  <si>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</si>
  <si>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</si>
  <si>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</si>
  <si>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</si>
  <si>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</si>
  <si>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</si>
  <si>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</si>
  <si>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</si>
  <si>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</si>
  <si>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</si>
  <si>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</si>
  <si>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</si>
  <si>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</si>
  <si>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</si>
  <si>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</si>
  <si>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</si>
  <si>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</si>
  <si>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</si>
  <si>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</si>
  <si>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</si>
  <si>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</si>
  <si>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</si>
  <si>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</si>
  <si>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</si>
  <si>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</si>
  <si>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</si>
  <si>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</si>
  <si>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</si>
  <si>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</si>
  <si>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</si>
  <si>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</si>
  <si>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</si>
  <si>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</si>
  <si>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</si>
  <si>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</si>
  <si>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</si>
  <si>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</si>
  <si>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</si>
  <si>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</si>
  <si>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</si>
  <si>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</si>
  <si>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</si>
  <si>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</si>
  <si>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</si>
  <si>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</si>
  <si>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</si>
  <si>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</si>
  <si>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</si>
  <si>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</si>
  <si>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</si>
  <si>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</si>
  <si>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</si>
  <si>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</si>
  <si>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</si>
  <si>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</si>
  <si>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</si>
  <si>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</si>
  <si>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</si>
  <si>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</si>
  <si>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</si>
  <si>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</si>
  <si>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</si>
  <si>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</si>
  <si>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</si>
  <si>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</si>
  <si>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</si>
  <si>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</si>
  <si>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</si>
  <si>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</si>
  <si>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</si>
  <si>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</si>
  <si>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</si>
  <si>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</si>
  <si>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</si>
  <si>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</si>
  <si>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</si>
  <si>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</si>
  <si>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</si>
  <si>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</si>
  <si>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</si>
  <si>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</si>
  <si>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</si>
  <si>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</si>
  <si>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</si>
  <si>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</si>
  <si>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</si>
  <si>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</si>
  <si>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</si>
  <si>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</si>
  <si>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</si>
  <si>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</si>
  <si>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</si>
  <si>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</si>
  <si>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</si>
  <si>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</si>
  <si>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</si>
  <si>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</si>
  <si>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</si>
  <si>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</si>
  <si>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</si>
  <si>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</si>
  <si>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</si>
  <si>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</si>
  <si>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</si>
  <si>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</si>
  <si>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</si>
  <si>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</si>
  <si>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</si>
  <si>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</si>
  <si>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</si>
  <si>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</si>
  <si>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</si>
  <si>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</si>
  <si>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</si>
  <si>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</si>
  <si>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</si>
  <si>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</si>
  <si>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</si>
  <si>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</si>
  <si>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</si>
  <si>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</si>
  <si>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</si>
  <si>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</si>
  <si>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</si>
  <si>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</si>
  <si>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</si>
  <si>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</si>
  <si>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</si>
  <si>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</si>
  <si>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</si>
  <si>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</si>
  <si>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</si>
  <si>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</si>
  <si>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</si>
  <si>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</si>
  <si>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</si>
  <si>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</si>
  <si>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</si>
  <si>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</si>
  <si>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</si>
  <si>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</si>
  <si>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</si>
  <si>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</si>
  <si>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</si>
  <si>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</si>
  <si>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</si>
  <si>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</si>
  <si>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</si>
  <si>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</si>
  <si>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</si>
  <si>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</si>
  <si>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</si>
  <si>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</si>
  <si>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</si>
  <si>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</si>
  <si>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</si>
  <si>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</si>
  <si>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</si>
  <si>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</si>
  <si>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</si>
  <si>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</si>
  <si>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</si>
  <si>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</si>
  <si>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</si>
  <si>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</si>
  <si>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</si>
  <si>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</si>
  <si>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</si>
  <si>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</si>
  <si>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</si>
  <si>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</si>
  <si>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</si>
  <si>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</si>
  <si>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</si>
  <si>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</si>
  <si>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</si>
  <si>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</si>
  <si>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</si>
  <si>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</si>
  <si>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</si>
  <si>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</si>
  <si>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</si>
  <si>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</si>
  <si>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</si>
  <si>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</si>
  <si>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</si>
  <si>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</si>
  <si>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</si>
  <si>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</si>
  <si>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</si>
  <si>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</si>
  <si>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</si>
  <si>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</si>
  <si>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</si>
  <si>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</si>
  <si>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</si>
  <si>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</si>
  <si>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</si>
  <si>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</si>
  <si>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</si>
  <si>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</si>
  <si>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</si>
  <si>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</si>
  <si>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</si>
  <si>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</si>
  <si>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</si>
  <si>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</si>
  <si>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</si>
  <si>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</si>
  <si>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</si>
  <si>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</si>
  <si>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</si>
  <si>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</si>
  <si>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</si>
  <si>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</si>
  <si>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</si>
  <si>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</si>
  <si>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</si>
  <si>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</si>
  <si>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</si>
  <si>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</si>
  <si>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</si>
  <si>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</si>
  <si>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</si>
  <si>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</si>
  <si>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</si>
  <si>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</si>
  <si>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</si>
  <si>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</si>
  <si>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</si>
  <si>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</si>
  <si>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</si>
  <si>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</si>
  <si>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</si>
  <si>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</si>
  <si>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</si>
  <si>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</si>
  <si>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</si>
  <si>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</si>
  <si>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</si>
  <si>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</si>
  <si>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</si>
  <si>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</si>
  <si>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</si>
  <si>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</si>
  <si>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</si>
  <si>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</si>
  <si>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</si>
  <si>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</si>
  <si>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</si>
  <si>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</si>
  <si>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</si>
  <si>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</si>
  <si>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</si>
  <si>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</si>
  <si>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</si>
  <si>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</si>
  <si>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</si>
  <si>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</si>
  <si>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</si>
  <si>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</si>
  <si>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</si>
  <si>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</si>
  <si>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</si>
  <si>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</si>
  <si>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</si>
  <si>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</si>
  <si>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</si>
  <si>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</si>
  <si>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</si>
  <si>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</si>
  <si>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</si>
  <si>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</si>
  <si>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</si>
  <si>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</si>
  <si>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</si>
  <si>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</si>
  <si>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</si>
  <si>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</si>
  <si>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</si>
  <si>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</si>
  <si>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</si>
  <si>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</si>
  <si>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</si>
  <si>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</si>
  <si>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</si>
  <si>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</si>
  <si>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</si>
  <si>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</si>
  <si>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</si>
  <si>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</si>
  <si>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</si>
  <si>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</si>
  <si>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</si>
  <si>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</si>
  <si>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</si>
  <si>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</si>
  <si>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</si>
  <si>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</si>
  <si>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</si>
  <si>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</si>
  <si>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</si>
  <si>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</si>
  <si>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</si>
  <si>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</si>
  <si>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</si>
  <si>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</si>
  <si>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</si>
  <si>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</si>
  <si>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</si>
  <si>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</si>
  <si>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</si>
  <si>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</si>
  <si>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</si>
  <si>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</si>
  <si>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</si>
  <si>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</si>
  <si>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</si>
  <si>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</si>
  <si>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</si>
  <si>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</si>
  <si>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</si>
  <si>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</si>
  <si>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</si>
  <si>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</si>
  <si>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</si>
  <si>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</si>
  <si>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</si>
  <si>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</si>
  <si>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</si>
  <si>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</si>
  <si>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</si>
  <si>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</si>
  <si>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</si>
  <si>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</si>
  <si>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</si>
  <si>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</si>
  <si>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</si>
  <si>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</si>
  <si>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</si>
  <si>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</si>
  <si>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</si>
  <si>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</si>
  <si>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</si>
  <si>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</si>
  <si>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</si>
  <si>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</si>
  <si>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</si>
  <si>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</si>
  <si>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</si>
  <si>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</si>
  <si>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</si>
  <si>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</si>
  <si>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</si>
  <si>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</si>
  <si>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</si>
  <si>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</si>
  <si>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</si>
  <si>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</si>
  <si>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</si>
  <si>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</si>
  <si>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</si>
  <si>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</si>
  <si>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</si>
  <si>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</si>
  <si>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</si>
  <si>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</si>
  <si>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</si>
  <si>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</si>
  <si>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</si>
  <si>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</si>
  <si>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</si>
  <si>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</si>
  <si>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</si>
  <si>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</si>
  <si>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</si>
  <si>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</si>
  <si>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</si>
  <si>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</si>
  <si>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</si>
  <si>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</si>
  <si>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</si>
  <si>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</si>
  <si>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</si>
  <si>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</si>
  <si>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</si>
  <si>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</si>
  <si>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</si>
  <si>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</si>
  <si>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</si>
  <si>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</si>
  <si>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</si>
  <si>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</si>
  <si>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</si>
  <si>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</si>
  <si>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</si>
  <si>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</si>
  <si>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</si>
  <si>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</si>
  <si>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</si>
  <si>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</si>
  <si>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</si>
  <si>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</si>
  <si>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</si>
  <si>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</si>
  <si>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</si>
  <si>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</si>
  <si>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</si>
  <si>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</si>
  <si>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</si>
  <si>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</si>
  <si>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</si>
  <si>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</si>
  <si>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</si>
  <si>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</si>
  <si>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</si>
  <si>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</si>
  <si>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</si>
  <si>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</si>
  <si>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</si>
  <si>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</si>
  <si>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</si>
  <si>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</si>
  <si>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</si>
  <si>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</si>
  <si>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</si>
  <si>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</si>
  <si>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</si>
  <si>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</si>
  <si>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</si>
  <si>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</si>
  <si>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</si>
  <si>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</si>
  <si>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</si>
  <si>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</si>
  <si>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</si>
  <si>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</si>
  <si>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</si>
  <si>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</si>
  <si>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</si>
  <si>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</si>
  <si>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</si>
  <si>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</si>
  <si>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</si>
  <si>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</si>
  <si>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</si>
  <si>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</si>
  <si>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</si>
  <si>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</si>
  <si>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</si>
  <si>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</si>
  <si>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</si>
  <si>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</si>
  <si>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</si>
  <si>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</si>
  <si>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</si>
  <si>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</si>
  <si>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</si>
  <si>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</si>
  <si>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</si>
  <si>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</si>
  <si>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</si>
  <si>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</si>
  <si>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</si>
  <si>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</si>
  <si>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</si>
  <si>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</si>
  <si>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</si>
  <si>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</si>
  <si>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</si>
  <si>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</si>
  <si>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</si>
  <si>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</si>
  <si>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</si>
  <si>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</si>
  <si>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</si>
  <si>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</si>
  <si>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</si>
  <si>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</si>
  <si>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</si>
  <si>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</si>
  <si>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</si>
  <si>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</si>
  <si>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</si>
  <si>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</si>
  <si>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</si>
  <si>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</si>
  <si>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</si>
  <si>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</si>
  <si>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</si>
  <si>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</si>
  <si>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</si>
  <si>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</si>
  <si>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</si>
  <si>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</si>
  <si>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</si>
  <si>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</si>
  <si>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</si>
  <si>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</si>
  <si>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</si>
  <si>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</si>
  <si>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</si>
  <si>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</si>
  <si>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</si>
  <si>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</si>
  <si>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</si>
  <si>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</si>
  <si>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</si>
  <si>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</si>
  <si>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</si>
  <si>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</si>
  <si>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</si>
  <si>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</si>
  <si>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</si>
  <si>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</si>
  <si>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</si>
  <si>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</si>
  <si>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</si>
  <si>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</si>
  <si>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</si>
  <si>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</si>
  <si>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</si>
  <si>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</si>
  <si>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</si>
  <si>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</si>
  <si>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</si>
  <si>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</si>
  <si>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</si>
  <si>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</si>
  <si>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</si>
  <si>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</si>
  <si>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</si>
  <si>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</si>
  <si>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</si>
  <si>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</si>
  <si>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</si>
  <si>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</si>
  <si>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</si>
  <si>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</si>
  <si>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</si>
  <si>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</si>
  <si>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</si>
  <si>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</si>
  <si>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</si>
  <si>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</si>
  <si>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</si>
  <si>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</si>
  <si>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</si>
  <si>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</si>
  <si>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</si>
  <si>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</si>
  <si>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</si>
  <si>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</si>
  <si>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</si>
  <si>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</si>
  <si>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</si>
  <si>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</si>
  <si>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</si>
  <si>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</si>
  <si>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</si>
  <si>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</si>
  <si>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</si>
  <si>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</si>
  <si>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</si>
  <si>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</si>
  <si>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</si>
  <si>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</si>
  <si>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</si>
  <si>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</si>
  <si>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</si>
  <si>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</si>
  <si>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</si>
  <si>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</si>
  <si>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</si>
  <si>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</si>
  <si>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</si>
  <si>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</si>
  <si>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</si>
  <si>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</si>
  <si>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</si>
  <si>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</si>
  <si>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</si>
  <si>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</si>
  <si>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</si>
  <si>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</si>
  <si>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</si>
  <si>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</si>
  <si>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</si>
  <si>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</si>
  <si>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</si>
  <si>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</si>
  <si>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</si>
  <si>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</si>
  <si>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</si>
  <si>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</si>
  <si>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</si>
  <si>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</si>
  <si>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</si>
  <si>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</si>
  <si>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</si>
  <si>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</si>
  <si>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</si>
  <si>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</si>
  <si>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</si>
  <si>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</si>
  <si>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</si>
  <si>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</si>
  <si>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</si>
  <si>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</si>
  <si>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</si>
  <si>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</si>
  <si>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</si>
  <si>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</si>
  <si>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</si>
  <si>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</si>
  <si>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</si>
  <si>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</si>
  <si>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</si>
  <si>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</si>
  <si>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</si>
  <si>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</si>
  <si>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</si>
  <si>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</si>
  <si>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</si>
  <si>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</si>
  <si>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</si>
  <si>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</si>
  <si>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</si>
  <si>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</si>
  <si>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</si>
  <si>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</si>
  <si>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</si>
  <si>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</si>
  <si>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</si>
  <si>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</si>
  <si>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</si>
  <si>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</si>
  <si>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</si>
  <si>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</si>
  <si>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</si>
  <si>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</si>
  <si>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</si>
  <si>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</si>
  <si>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</si>
  <si>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</si>
  <si>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</si>
  <si>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</si>
  <si>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</si>
  <si>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</si>
  <si>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</si>
  <si>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</si>
  <si>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</si>
  <si>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</si>
  <si>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</si>
  <si>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</si>
  <si>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</si>
  <si>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</si>
  <si>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</si>
  <si>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</si>
  <si>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</si>
  <si>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</si>
  <si>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</si>
  <si>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</si>
  <si>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</si>
  <si>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</si>
  <si>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</si>
  <si>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</si>
  <si>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</si>
  <si>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</si>
  <si>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</si>
  <si>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</si>
  <si>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</si>
  <si>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</si>
  <si>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</si>
  <si>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</si>
  <si>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</si>
  <si>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</si>
  <si>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</si>
  <si>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</si>
  <si>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</si>
  <si>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</si>
  <si>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</si>
  <si>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</si>
  <si>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</si>
  <si>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</si>
  <si>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</si>
  <si>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</si>
  <si>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</si>
  <si>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</si>
  <si>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</si>
  <si>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</si>
  <si>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</si>
  <si>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</si>
  <si>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</si>
  <si>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</si>
  <si>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</si>
  <si>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</si>
  <si>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</si>
  <si>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</si>
  <si>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</si>
  <si>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</si>
  <si>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</si>
  <si>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</si>
  <si>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</si>
  <si>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</si>
  <si>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</si>
  <si>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</si>
  <si>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</si>
  <si>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</si>
  <si>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</si>
  <si>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</si>
  <si>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</si>
  <si>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</si>
  <si>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</si>
  <si>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</si>
  <si>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</si>
  <si>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</si>
  <si>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</si>
  <si>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</si>
  <si>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</si>
  <si>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</si>
  <si>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</si>
  <si>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</si>
  <si>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</si>
  <si>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</si>
  <si>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</si>
  <si>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</si>
  <si>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</si>
  <si>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</si>
  <si>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</si>
  <si>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</si>
  <si>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</si>
  <si>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</si>
  <si>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</si>
  <si>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</si>
  <si>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</si>
  <si>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</si>
  <si>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</si>
  <si>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</si>
  <si>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</si>
  <si>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</si>
  <si>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</si>
  <si>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</si>
  <si>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</si>
  <si>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</si>
  <si>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</si>
  <si>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</si>
  <si>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</si>
  <si>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</si>
  <si>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</si>
  <si>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</si>
  <si>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</si>
  <si>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</si>
  <si>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</si>
  <si>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</si>
  <si>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</si>
  <si>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</si>
  <si>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</si>
  <si>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</si>
  <si>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</si>
  <si>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</si>
  <si>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</si>
  <si>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</si>
  <si>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</si>
  <si>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</si>
  <si>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</si>
  <si>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</si>
  <si>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</si>
  <si>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</si>
  <si>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</si>
  <si>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</si>
  <si>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</si>
  <si>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</si>
  <si>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</si>
  <si>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</si>
  <si>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</si>
  <si>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</si>
  <si>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</si>
  <si>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</si>
  <si>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</si>
  <si>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</si>
  <si>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</si>
  <si>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</si>
  <si>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</si>
  <si>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</si>
  <si>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</si>
  <si>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</si>
  <si>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</si>
  <si>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</si>
  <si>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</si>
  <si>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</si>
  <si>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</si>
  <si>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</si>
  <si>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</si>
  <si>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</si>
  <si>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</si>
  <si>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</si>
  <si>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</si>
  <si>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</si>
  <si>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</si>
  <si>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</si>
  <si>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</si>
  <si>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</si>
  <si>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</si>
  <si>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</si>
  <si>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</si>
  <si>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</si>
  <si>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</si>
  <si>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</si>
  <si>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</si>
  <si>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</si>
  <si>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</si>
  <si>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</si>
  <si>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</si>
  <si>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</si>
  <si>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</si>
  <si>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</si>
  <si>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</si>
  <si>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</si>
  <si>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</si>
  <si>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</si>
  <si>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</si>
  <si>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</si>
  <si>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</si>
  <si>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</si>
  <si>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</si>
  <si>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</si>
  <si>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</si>
  <si>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</si>
  <si>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</si>
  <si>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</si>
  <si>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</si>
  <si>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</si>
  <si>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</si>
  <si>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</si>
  <si>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</si>
  <si>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</si>
  <si>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</si>
  <si>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</si>
  <si>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</si>
  <si>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</si>
  <si>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</si>
  <si>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</si>
  <si>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</si>
  <si>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</si>
  <si>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</si>
  <si>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</si>
  <si>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</si>
  <si>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</si>
  <si>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</si>
  <si>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</si>
  <si>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</si>
  <si>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</si>
  <si>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</si>
  <si>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</si>
  <si>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</si>
  <si>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</si>
  <si>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</si>
  <si>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</si>
  <si>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</si>
  <si>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</si>
  <si>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</si>
  <si>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</si>
  <si>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</si>
  <si>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</si>
  <si>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</si>
  <si>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</si>
  <si>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</si>
  <si>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</si>
  <si>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</si>
  <si>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</si>
  <si>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</si>
  <si>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</si>
  <si>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</si>
  <si>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</si>
  <si>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</si>
  <si>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</si>
  <si>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</si>
  <si>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</si>
  <si>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</si>
  <si>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</si>
  <si>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</si>
  <si>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</si>
  <si>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</si>
  <si>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</si>
  <si>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</si>
  <si>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</si>
  <si>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</si>
  <si>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</si>
  <si>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</si>
  <si>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</si>
  <si>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</si>
  <si>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</si>
  <si>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</si>
  <si>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</si>
  <si>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</si>
  <si>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</si>
  <si>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</si>
  <si>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</si>
  <si>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</si>
  <si>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</si>
  <si>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</si>
  <si>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</si>
  <si>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</si>
  <si>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</si>
  <si>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</si>
  <si>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</si>
  <si>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</si>
  <si>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</si>
  <si>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</si>
  <si>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</si>
  <si>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</si>
  <si>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</si>
  <si>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</si>
  <si>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</si>
  <si>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</si>
  <si>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</si>
  <si>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</si>
  <si>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</si>
  <si>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</si>
  <si>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</si>
  <si>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</si>
  <si>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</si>
  <si>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</si>
  <si>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</si>
  <si>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</si>
  <si>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</si>
  <si>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</si>
  <si>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</si>
  <si>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</si>
  <si>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</si>
  <si>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</si>
  <si>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</si>
  <si>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</si>
  <si>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</si>
  <si>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</si>
  <si>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</si>
  <si>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</si>
  <si>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</si>
  <si>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</si>
  <si>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</si>
  <si>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</si>
  <si>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</si>
  <si>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</si>
  <si>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</si>
  <si>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</si>
  <si>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</si>
  <si>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</si>
  <si>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</si>
  <si>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</si>
  <si>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</si>
  <si>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</si>
  <si>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</si>
  <si>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</si>
  <si>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</si>
  <si>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</si>
  <si>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</si>
  <si>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</si>
  <si>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</si>
  <si>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</si>
  <si>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</si>
  <si>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</si>
  <si>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</si>
  <si>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</si>
  <si>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</si>
  <si>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</si>
  <si>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</si>
  <si>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</si>
  <si>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</si>
  <si>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</si>
  <si>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</si>
  <si>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</si>
  <si>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</si>
  <si>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</si>
  <si>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</si>
  <si>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</si>
  <si>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</si>
  <si>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</si>
  <si>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</si>
  <si>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</si>
  <si>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</si>
  <si>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</si>
  <si>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</si>
  <si>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</si>
  <si>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</si>
  <si>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</si>
  <si>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</si>
  <si>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</si>
  <si>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</si>
  <si>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</si>
  <si>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</si>
  <si>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</si>
  <si>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</si>
  <si>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</si>
  <si>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</si>
  <si>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</si>
  <si>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</si>
  <si>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</si>
  <si>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</si>
  <si>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</si>
  <si>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</si>
  <si>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</si>
  <si>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</si>
  <si>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</si>
  <si>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</si>
  <si>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</si>
  <si>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</si>
  <si>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</si>
  <si>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</si>
  <si>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</si>
  <si>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</si>
  <si>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</si>
  <si>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</si>
  <si>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</si>
  <si>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</si>
  <si>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</si>
  <si>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</si>
  <si>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</si>
  <si>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</si>
  <si>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</si>
  <si>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</si>
  <si>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</si>
  <si>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</si>
  <si>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</si>
  <si>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</si>
  <si>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</si>
  <si>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</si>
  <si>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</si>
  <si>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</si>
  <si>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</si>
  <si>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</si>
  <si>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</si>
  <si>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</si>
  <si>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</si>
  <si>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</si>
  <si>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</si>
  <si>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</si>
  <si>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</si>
  <si>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</si>
  <si>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</si>
  <si>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</si>
  <si>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</si>
  <si>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</si>
  <si>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</si>
  <si>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</si>
  <si>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</si>
  <si>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</si>
  <si>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</si>
  <si>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</si>
  <si>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</si>
  <si>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</si>
  <si>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</si>
  <si>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</si>
  <si>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</si>
  <si>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</si>
  <si>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</si>
  <si>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</si>
  <si>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</si>
  <si>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</si>
  <si>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</si>
  <si>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</si>
  <si>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</si>
  <si>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</si>
  <si>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</si>
  <si>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</si>
  <si>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</si>
  <si>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</si>
  <si>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</si>
  <si>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</si>
  <si>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</si>
  <si>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</si>
  <si>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</si>
  <si>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</si>
  <si>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</si>
  <si>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</si>
  <si>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</si>
  <si>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</si>
  <si>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</si>
  <si>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</si>
  <si>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</si>
  <si>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</si>
  <si>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</si>
  <si>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</si>
  <si>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</si>
  <si>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</si>
  <si>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</si>
  <si>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</si>
  <si>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</si>
  <si>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</si>
  <si>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</si>
  <si>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</si>
  <si>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</si>
  <si>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</si>
  <si>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</si>
  <si>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</si>
  <si>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</si>
  <si>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</si>
  <si>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</si>
  <si>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</si>
  <si>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</si>
  <si>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</si>
  <si>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</si>
  <si>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</si>
  <si>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</si>
  <si>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</si>
  <si>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</si>
  <si>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</si>
  <si>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</si>
  <si>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</si>
  <si>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</si>
  <si>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</si>
  <si>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</si>
  <si>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</si>
  <si>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</si>
  <si>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</si>
  <si>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</si>
  <si>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</si>
  <si>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</si>
  <si>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</si>
  <si>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</si>
  <si>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</si>
  <si>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</si>
  <si>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</si>
  <si>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</si>
  <si>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</si>
  <si>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</si>
  <si>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</si>
  <si>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</si>
  <si>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</si>
  <si>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</si>
  <si>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</si>
  <si>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</si>
  <si>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</si>
  <si>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</si>
  <si>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</si>
  <si>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</si>
  <si>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</si>
  <si>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</si>
  <si>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</si>
  <si>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</si>
  <si>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</si>
  <si>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</si>
  <si>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</si>
  <si>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</si>
  <si>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</si>
  <si>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</si>
  <si>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</si>
  <si>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</si>
  <si>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</si>
  <si>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</si>
  <si>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</si>
  <si>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</si>
  <si>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</si>
  <si>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</si>
  <si>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</si>
  <si>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</si>
  <si>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</si>
  <si>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</si>
  <si>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</si>
  <si>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</si>
  <si>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</si>
  <si>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</si>
  <si>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</si>
  <si>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</si>
  <si>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</si>
  <si>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</si>
  <si>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</si>
  <si>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</si>
  <si>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</si>
  <si>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</si>
  <si>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</si>
  <si>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</si>
  <si>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</si>
  <si>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</si>
  <si>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</si>
  <si>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</si>
  <si>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</si>
  <si>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</si>
  <si>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</si>
  <si>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</si>
  <si>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</si>
  <si>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</si>
  <si>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</si>
  <si>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</si>
  <si>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</si>
  <si>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</si>
  <si>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</si>
  <si>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</si>
  <si>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</si>
  <si>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</si>
  <si>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</si>
  <si>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</si>
  <si>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</si>
  <si>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</si>
  <si>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</si>
  <si>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</si>
  <si>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</si>
  <si>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</si>
  <si>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</si>
  <si>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</si>
  <si>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</si>
  <si>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</si>
  <si>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</si>
  <si>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</si>
  <si>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</si>
  <si>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</si>
  <si>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</si>
  <si>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</si>
  <si>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</si>
  <si>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</si>
  <si>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</si>
  <si>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</si>
  <si>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</si>
  <si>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</si>
  <si>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</si>
  <si>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</si>
  <si>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</si>
  <si>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</si>
  <si>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</si>
  <si>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</si>
  <si>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</si>
  <si>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</si>
  <si>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</si>
  <si>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</si>
  <si>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</si>
  <si>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</si>
  <si>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</si>
  <si>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</si>
  <si>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</si>
  <si>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</si>
  <si>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</si>
  <si>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</si>
  <si>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</si>
  <si>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</si>
  <si>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</si>
  <si>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</si>
  <si>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</si>
  <si>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</si>
  <si>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</si>
  <si>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</si>
  <si>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</si>
  <si>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</si>
  <si>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</si>
  <si>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</si>
  <si>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</si>
  <si>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</si>
  <si>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</si>
  <si>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</si>
  <si>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</si>
  <si>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</si>
  <si>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</si>
  <si>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</si>
  <si>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</si>
  <si>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</si>
  <si>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</si>
  <si>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</si>
  <si>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</si>
  <si>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</si>
  <si>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</si>
  <si>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</si>
  <si>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</si>
  <si>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</si>
  <si>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</si>
  <si>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</si>
  <si>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</si>
  <si>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</si>
  <si>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</si>
  <si>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</si>
  <si>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</si>
  <si>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</si>
  <si>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</si>
  <si>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</si>
  <si>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</si>
  <si>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</si>
  <si>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</si>
  <si>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</si>
  <si>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</si>
  <si>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</si>
  <si>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</si>
  <si>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</si>
  <si>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</si>
  <si>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</si>
  <si>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</si>
  <si>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</si>
  <si>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</si>
  <si>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</si>
  <si>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</si>
  <si>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</si>
  <si>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</si>
  <si>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</si>
  <si>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</si>
  <si>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</si>
  <si>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</si>
  <si>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</si>
  <si>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</si>
  <si>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</si>
  <si>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</si>
  <si>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</si>
  <si>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</si>
  <si>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</si>
  <si>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</si>
  <si>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</si>
  <si>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</si>
  <si>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</si>
  <si>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</si>
  <si>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</si>
  <si>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</si>
  <si>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</si>
  <si>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</si>
  <si>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</si>
  <si>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</si>
  <si>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</si>
  <si>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</si>
  <si>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</si>
  <si>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</si>
  <si>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</si>
  <si>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</si>
  <si>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</si>
  <si>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</si>
  <si>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</si>
  <si>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</si>
  <si>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</si>
  <si>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</si>
  <si>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</si>
  <si>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</si>
  <si>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</si>
  <si>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</si>
  <si>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</si>
  <si>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</si>
  <si>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</si>
  <si>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</si>
  <si>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</si>
  <si>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</si>
  <si>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</si>
  <si>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</si>
  <si>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</si>
  <si>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</si>
  <si>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</si>
  <si>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</si>
  <si>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</si>
  <si>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</si>
  <si>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</si>
  <si>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</si>
  <si>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</si>
  <si>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</si>
  <si>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</si>
  <si>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</si>
  <si>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</si>
  <si>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</si>
  <si>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</si>
  <si>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</si>
  <si>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</si>
  <si>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</si>
  <si>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</si>
  <si>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</si>
  <si>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</si>
  <si>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</si>
  <si>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</si>
  <si>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</si>
  <si>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</si>
  <si>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</si>
  <si>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</si>
  <si>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</si>
  <si>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</si>
  <si>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</si>
  <si>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</si>
  <si>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</si>
  <si>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</si>
  <si>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</si>
  <si>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</si>
  <si>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</si>
  <si>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</si>
  <si>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</si>
  <si>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</si>
  <si>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</si>
  <si>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</si>
  <si>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</si>
  <si>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</si>
  <si>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</si>
  <si>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</si>
  <si>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</si>
  <si>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</si>
  <si>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</si>
  <si>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</si>
  <si>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</si>
  <si>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</si>
  <si>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</si>
  <si>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</si>
  <si>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</si>
  <si>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</si>
  <si>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</si>
  <si>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</si>
  <si>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</si>
  <si>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</si>
  <si>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</si>
  <si>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</si>
  <si>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</si>
  <si>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</si>
  <si>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</si>
  <si>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</si>
  <si>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</si>
  <si>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</si>
  <si>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</si>
  <si>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</si>
  <si>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</si>
  <si>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</si>
  <si>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</si>
  <si>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</si>
  <si>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</si>
  <si>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</si>
  <si>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</si>
  <si>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</si>
  <si>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</si>
  <si>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</si>
  <si>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</si>
  <si>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</si>
  <si>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</si>
  <si>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</si>
  <si>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</si>
  <si>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</si>
  <si>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</si>
  <si>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</si>
  <si>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</si>
  <si>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</si>
  <si>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</si>
  <si>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</si>
  <si>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</si>
  <si>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</si>
  <si>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</si>
  <si>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</si>
  <si>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</si>
  <si>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</si>
  <si>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</si>
  <si>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</si>
  <si>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</si>
  <si>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</si>
  <si>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</si>
  <si>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</si>
  <si>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</si>
  <si>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</si>
  <si>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</si>
  <si>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</si>
  <si>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</si>
  <si>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</si>
  <si>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</si>
  <si>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</si>
  <si>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</si>
  <si>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</si>
  <si>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</si>
  <si>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</si>
  <si>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</si>
  <si>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</si>
  <si>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</si>
  <si>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</si>
  <si>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</si>
  <si>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</si>
  <si>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</si>
  <si>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</si>
  <si>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</si>
  <si>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</si>
  <si>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</si>
  <si>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</si>
  <si>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</si>
  <si>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</si>
  <si>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</si>
  <si>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</si>
  <si>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</si>
  <si>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</si>
  <si>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</si>
  <si>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</si>
  <si>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</si>
  <si>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</si>
  <si>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</si>
  <si>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</si>
  <si>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</si>
  <si>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</si>
  <si>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</si>
  <si>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</si>
  <si>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</si>
  <si>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</si>
  <si>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</si>
  <si>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</si>
  <si>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</si>
  <si>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</si>
  <si>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</si>
  <si>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</si>
  <si>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</si>
  <si>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</si>
  <si>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</si>
  <si>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</si>
  <si>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</si>
  <si>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</si>
  <si>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</si>
  <si>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</si>
  <si>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</si>
  <si>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</si>
  <si>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</si>
  <si>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</si>
  <si>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</si>
  <si>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</si>
  <si>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</si>
  <si>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</si>
  <si>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</si>
  <si>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</si>
  <si>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</si>
  <si>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</si>
  <si>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</si>
  <si>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</si>
  <si>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</si>
  <si>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</si>
  <si>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</si>
  <si>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</si>
  <si>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</si>
  <si>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</si>
  <si>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</si>
  <si>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</si>
  <si>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</si>
  <si>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</si>
  <si>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</si>
  <si>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</si>
  <si>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</si>
  <si>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</si>
  <si>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</si>
  <si>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</si>
  <si>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</si>
  <si>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</si>
  <si>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</si>
  <si>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</si>
  <si>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</si>
  <si>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</si>
  <si>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</si>
  <si>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</si>
  <si>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</si>
  <si>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</si>
  <si>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</si>
  <si>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</si>
  <si>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</si>
  <si>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</si>
  <si>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</si>
  <si>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</si>
  <si>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</si>
  <si>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</si>
  <si>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</si>
  <si>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</si>
  <si>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</si>
  <si>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</si>
  <si>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</si>
  <si>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</si>
  <si>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</si>
  <si>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</si>
  <si>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</si>
  <si>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</si>
  <si>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</si>
  <si>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</si>
  <si>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</si>
  <si>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</si>
  <si>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</si>
  <si>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</si>
  <si>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</si>
  <si>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</si>
  <si>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</si>
  <si>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</si>
  <si>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</si>
  <si>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</si>
  <si>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</si>
  <si>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</si>
  <si>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</si>
  <si>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</si>
  <si>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</si>
  <si>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</si>
  <si>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</si>
  <si>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</si>
  <si>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</si>
  <si>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</si>
  <si>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</si>
  <si>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</si>
  <si>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</si>
  <si>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</si>
  <si>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</si>
  <si>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</si>
  <si>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</si>
  <si>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</si>
  <si>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</si>
  <si>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</si>
  <si>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</si>
  <si>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</si>
  <si>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</si>
  <si>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</si>
  <si>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</si>
  <si>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</si>
  <si>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</si>
  <si>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</si>
  <si>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</si>
  <si>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</si>
  <si>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</si>
  <si>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</si>
  <si>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</si>
  <si>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</si>
  <si>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</si>
  <si>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</si>
  <si>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</si>
  <si>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</si>
  <si>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</si>
  <si>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</si>
  <si>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</si>
  <si>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</si>
  <si>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</si>
  <si>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</si>
  <si>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</si>
  <si>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</si>
  <si>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</si>
  <si>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</si>
  <si>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</si>
  <si>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</si>
  <si>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</si>
  <si>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</si>
  <si>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</si>
  <si>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</si>
  <si>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</si>
  <si>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</si>
  <si>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</si>
  <si>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</si>
  <si>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</si>
  <si>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</si>
  <si>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</si>
  <si>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</si>
  <si>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</si>
  <si>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</si>
  <si>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</si>
  <si>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</si>
  <si>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</si>
  <si>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</si>
  <si>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</si>
  <si>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</si>
  <si>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</si>
  <si>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</si>
  <si>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</si>
  <si>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</si>
  <si>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</si>
  <si>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</si>
  <si>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</si>
  <si>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</si>
  <si>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</si>
  <si>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</si>
  <si>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</si>
  <si>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</si>
  <si>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</si>
  <si>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</si>
  <si>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</si>
  <si>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</si>
  <si>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</si>
  <si>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</si>
  <si>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</si>
  <si>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</si>
  <si>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</si>
  <si>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</si>
  <si>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</si>
  <si>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</si>
  <si>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</si>
  <si>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</si>
  <si>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</si>
  <si>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</si>
  <si>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</si>
  <si>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</si>
  <si>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</si>
  <si>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</si>
  <si>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</si>
  <si>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</si>
  <si>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</si>
  <si>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</si>
  <si>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</si>
  <si>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</si>
  <si>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</si>
  <si>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</si>
  <si>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</si>
  <si>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</si>
  <si>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</si>
  <si>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</si>
  <si>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</si>
  <si>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</si>
  <si>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</si>
  <si>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</si>
  <si>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</si>
  <si>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</si>
  <si>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</si>
  <si>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</si>
  <si>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</si>
  <si>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</si>
  <si>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</si>
  <si>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</si>
  <si>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</si>
  <si>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</si>
  <si>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</si>
  <si>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</si>
  <si>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</si>
  <si>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</si>
  <si>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</si>
  <si>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</si>
  <si>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</si>
  <si>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</si>
  <si>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</si>
  <si>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</si>
  <si>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</si>
  <si>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</si>
  <si>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</si>
  <si>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</si>
  <si>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</si>
  <si>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</si>
  <si>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</si>
  <si>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</si>
  <si>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</si>
  <si>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</si>
  <si>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</si>
  <si>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</si>
  <si>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</si>
  <si>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</si>
  <si>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</si>
  <si>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</si>
  <si>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</si>
  <si>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</si>
  <si>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</si>
  <si>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</si>
  <si>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</si>
  <si>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</si>
  <si>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</si>
  <si>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</si>
  <si>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</si>
  <si>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</si>
  <si>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</si>
  <si>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</si>
  <si>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</si>
  <si>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</si>
  <si>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</si>
  <si>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</si>
  <si>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</si>
  <si>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</si>
  <si>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</si>
  <si>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</si>
  <si>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</si>
  <si>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</si>
  <si>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</si>
  <si>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</si>
  <si>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</si>
  <si>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</si>
  <si>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</si>
  <si>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</si>
  <si>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</si>
  <si>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</si>
  <si>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</si>
  <si>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</si>
  <si>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</si>
  <si>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</si>
  <si>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</si>
  <si>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</si>
  <si>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</si>
  <si>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</si>
  <si>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</si>
  <si>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</si>
  <si>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</si>
  <si>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</si>
  <si>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</si>
  <si>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</si>
  <si>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</si>
  <si>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</si>
  <si>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</si>
  <si>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</si>
  <si>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</si>
  <si>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</si>
  <si>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</si>
  <si>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</si>
  <si>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</si>
  <si>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</si>
  <si>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</si>
  <si>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</si>
  <si>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</si>
  <si>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</si>
  <si>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</si>
  <si>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</si>
  <si>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</si>
  <si>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</si>
  <si>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</si>
  <si>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</si>
  <si>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</si>
  <si>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</si>
  <si>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</si>
  <si>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</si>
  <si>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</si>
  <si>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</si>
  <si>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</si>
  <si>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</si>
  <si>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</si>
  <si>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</si>
  <si>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</si>
  <si>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</si>
  <si>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</si>
  <si>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</si>
  <si>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</si>
  <si>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</si>
  <si>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</si>
  <si>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</si>
  <si>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</si>
  <si>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</si>
  <si>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</si>
  <si>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</si>
  <si>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</si>
  <si>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</si>
  <si>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</si>
  <si>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</si>
  <si>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</si>
  <si>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</si>
  <si>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</si>
  <si>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</si>
  <si>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</si>
  <si>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</si>
  <si>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</si>
  <si>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</si>
  <si>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</si>
  <si>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</si>
  <si>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</si>
  <si>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</si>
  <si>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</si>
  <si>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</si>
  <si>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</si>
  <si>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</si>
  <si>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</si>
  <si>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</si>
  <si>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</si>
  <si>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</si>
  <si>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</si>
  <si>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</si>
  <si>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</si>
  <si>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</si>
  <si>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</si>
  <si>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</si>
  <si>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</si>
  <si>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</si>
  <si>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</si>
  <si>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</si>
  <si>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</si>
  <si>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</si>
  <si>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</si>
  <si>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</si>
  <si>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</si>
  <si>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</si>
  <si>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</si>
  <si>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</si>
  <si>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</si>
  <si>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</si>
  <si>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</si>
  <si>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</si>
  <si>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</si>
  <si>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</si>
  <si>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</si>
  <si>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</si>
  <si>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</si>
  <si>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</si>
  <si>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</si>
  <si>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</si>
  <si>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</si>
  <si>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</si>
  <si>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</si>
  <si>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</si>
  <si>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</si>
  <si>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</si>
  <si>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</si>
  <si>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</si>
  <si>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</si>
  <si>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</si>
  <si>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</si>
  <si>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</si>
  <si>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</si>
  <si>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</si>
  <si>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</si>
  <si>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</si>
  <si>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</si>
  <si>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</si>
  <si>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</si>
  <si>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</si>
  <si>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</si>
  <si>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</si>
  <si>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</si>
  <si>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</si>
  <si>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</si>
  <si>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</si>
  <si>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</si>
  <si>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</si>
  <si>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</si>
  <si>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</si>
  <si>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</si>
  <si>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</si>
  <si>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</si>
  <si>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</si>
  <si>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</si>
  <si>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</si>
  <si>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</si>
  <si>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</si>
  <si>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</si>
  <si>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</si>
  <si>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</si>
  <si>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</si>
  <si>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</si>
  <si>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</si>
  <si>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</si>
  <si>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</si>
  <si>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</si>
  <si>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</si>
  <si>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</si>
  <si>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</si>
  <si>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</si>
  <si>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</si>
  <si>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</si>
  <si>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</si>
  <si>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</si>
  <si>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</si>
  <si>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</si>
  <si>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</si>
  <si>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</si>
  <si>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</si>
  <si>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</si>
  <si>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</si>
  <si>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</si>
  <si>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</si>
  <si>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</si>
  <si>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</si>
  <si>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</si>
  <si>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</si>
  <si>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</si>
  <si>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</si>
  <si>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</si>
  <si>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</si>
  <si>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</si>
  <si>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</si>
  <si>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</si>
  <si>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</si>
  <si>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</si>
  <si>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</si>
  <si>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</si>
  <si>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</si>
  <si>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</si>
  <si>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</si>
  <si>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</si>
  <si>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</si>
  <si>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</si>
  <si>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</si>
  <si>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</si>
  <si>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</si>
  <si>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</si>
  <si>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</si>
  <si>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</si>
  <si>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</si>
  <si>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</si>
  <si>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</si>
  <si>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</si>
  <si>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</si>
  <si>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</si>
  <si>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</si>
  <si>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</si>
  <si>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</si>
  <si>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</si>
  <si>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</si>
  <si>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</si>
  <si>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</si>
  <si>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</si>
  <si>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</si>
  <si>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</si>
  <si>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</si>
  <si>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</si>
  <si>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</si>
  <si>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</si>
  <si>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</si>
  <si>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</si>
  <si>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</si>
  <si>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</si>
  <si>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</si>
  <si>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</si>
  <si>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</si>
  <si>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</si>
  <si>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</si>
  <si>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</si>
  <si>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</si>
  <si>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</si>
  <si>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</si>
  <si>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</si>
  <si>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</si>
  <si>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</si>
  <si>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</si>
  <si>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</si>
  <si>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</si>
  <si>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</si>
  <si>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</si>
  <si>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</si>
  <si>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</si>
  <si>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</si>
  <si>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</si>
  <si>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</si>
  <si>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</si>
  <si>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</si>
  <si>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</si>
  <si>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</si>
  <si>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</si>
  <si>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</si>
  <si>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</si>
  <si>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</si>
  <si>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</si>
  <si>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</si>
  <si>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</si>
  <si>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</si>
  <si>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</si>
  <si>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</si>
  <si>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</si>
  <si>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</si>
  <si>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</si>
  <si>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</si>
  <si>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</si>
  <si>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</si>
  <si>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</si>
  <si>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</si>
  <si>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</si>
  <si>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</si>
  <si>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</si>
  <si>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</si>
  <si>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</si>
  <si>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</si>
  <si>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</si>
  <si>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</si>
  <si>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</si>
  <si>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</si>
  <si>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</si>
  <si>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</si>
  <si>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</si>
  <si>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</si>
  <si>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</si>
  <si>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</si>
  <si>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</si>
  <si>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</si>
  <si>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</si>
  <si>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</si>
  <si>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</si>
  <si>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</si>
  <si>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</si>
  <si>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</si>
  <si>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</si>
  <si>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</si>
  <si>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</si>
  <si>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</si>
  <si>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</si>
  <si>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</si>
  <si>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</si>
  <si>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</si>
  <si>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</si>
  <si>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</si>
  <si>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</si>
  <si>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</si>
  <si>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</si>
  <si>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</si>
  <si>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</si>
  <si>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</si>
  <si>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</si>
  <si>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</si>
  <si>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</si>
  <si>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</si>
  <si>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</si>
  <si>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</si>
  <si>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</si>
  <si>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</si>
  <si>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</si>
  <si>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</si>
  <si>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</si>
  <si>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</si>
  <si>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</si>
  <si>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</si>
  <si>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</si>
  <si>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</si>
  <si>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</si>
  <si>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</si>
  <si>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</si>
  <si>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</si>
  <si>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</si>
  <si>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</si>
  <si>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</si>
  <si>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</si>
  <si>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</si>
  <si>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</si>
  <si>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</si>
  <si>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</si>
  <si>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</si>
  <si>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</si>
  <si>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</si>
  <si>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</si>
  <si>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</si>
  <si>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</si>
  <si>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</si>
  <si>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</si>
  <si>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</si>
  <si>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</si>
  <si>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</si>
  <si>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</si>
  <si>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</si>
  <si>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</si>
  <si>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</si>
  <si>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</si>
  <si>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</si>
  <si>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</si>
  <si>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</si>
  <si>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</si>
  <si>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</si>
  <si>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</si>
  <si>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</si>
  <si>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</si>
  <si>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</si>
  <si>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</si>
  <si>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</si>
  <si>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</si>
  <si>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</si>
  <si>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</si>
  <si>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</si>
  <si>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</si>
  <si>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</si>
  <si>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</si>
  <si>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</si>
  <si>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</si>
  <si>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</si>
  <si>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</si>
  <si>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</si>
  <si>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</si>
  <si>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</si>
  <si>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</si>
  <si>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</si>
  <si>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</si>
  <si>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</si>
  <si>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</si>
  <si>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</si>
  <si>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</si>
  <si>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</si>
  <si>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</si>
  <si>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</si>
  <si>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</si>
  <si>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</si>
  <si>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</si>
  <si>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</si>
  <si>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</si>
  <si>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</si>
  <si>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</si>
  <si>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</si>
  <si>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</si>
  <si>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</si>
  <si>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</si>
  <si>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</si>
  <si>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</si>
  <si>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</si>
  <si>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</si>
  <si>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</si>
  <si>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</si>
  <si>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</si>
  <si>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</si>
  <si>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</si>
  <si>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</si>
  <si>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</si>
  <si>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</si>
  <si>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</si>
  <si>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</si>
  <si>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</si>
  <si>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</si>
  <si>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</si>
  <si>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</si>
  <si>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</si>
  <si>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</si>
  <si>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</si>
  <si>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</si>
  <si>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</si>
  <si>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</si>
  <si>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</si>
  <si>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</si>
  <si>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</si>
  <si>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</si>
  <si>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</si>
  <si>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</si>
  <si>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</si>
  <si>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</si>
  <si>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</si>
  <si>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</si>
  <si>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</si>
  <si>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</si>
  <si>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</si>
  <si>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</si>
  <si>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</si>
  <si>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</si>
  <si>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</si>
  <si>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</si>
  <si>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</si>
  <si>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</si>
  <si>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</si>
  <si>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</si>
  <si>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</si>
  <si>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</si>
  <si>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</si>
  <si>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</si>
  <si>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</si>
  <si>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</si>
  <si>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</si>
  <si>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</si>
  <si>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</si>
  <si>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</si>
  <si>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</si>
  <si>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</si>
  <si>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</si>
  <si>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</si>
  <si>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</si>
  <si>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</si>
  <si>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</si>
  <si>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</si>
  <si>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</si>
  <si>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</si>
  <si>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</si>
  <si>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</si>
  <si>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</si>
  <si>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</si>
  <si>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</si>
  <si>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</si>
  <si>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</si>
  <si>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</si>
  <si>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</si>
  <si>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</si>
  <si>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</si>
  <si>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</si>
  <si>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</si>
  <si>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</si>
  <si>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</si>
  <si>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</si>
  <si>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</si>
  <si>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</si>
  <si>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</si>
  <si>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</si>
  <si>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</si>
  <si>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</si>
  <si>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</si>
  <si>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</si>
  <si>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</si>
  <si>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</si>
  <si>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</si>
  <si>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</si>
  <si>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</si>
  <si>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</si>
  <si>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</si>
  <si>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</si>
  <si>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</si>
  <si>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</si>
  <si>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</si>
  <si>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</si>
  <si>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</si>
  <si>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</si>
  <si>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</si>
  <si>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</si>
  <si>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</si>
  <si>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</si>
  <si>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</si>
  <si>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</si>
  <si>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</si>
  <si>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</si>
  <si>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</si>
  <si>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</si>
  <si>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</si>
  <si>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</si>
  <si>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</si>
  <si>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</si>
  <si>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</si>
  <si>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</si>
  <si>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</si>
  <si>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</si>
  <si>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</si>
  <si>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</si>
  <si>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</si>
  <si>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</si>
  <si>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</si>
  <si>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</si>
  <si>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</si>
  <si>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</si>
  <si>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</si>
  <si>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</si>
  <si>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</si>
  <si>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</si>
  <si>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</si>
  <si>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</si>
  <si>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</si>
  <si>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</si>
  <si>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</si>
  <si>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</si>
  <si>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</si>
  <si>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</si>
  <si>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</si>
  <si>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</si>
  <si>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</si>
  <si>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</si>
  <si>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</si>
  <si>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</si>
  <si>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</si>
  <si>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</si>
  <si>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</si>
  <si>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</si>
  <si>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</si>
  <si>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</si>
  <si>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</si>
  <si>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</si>
  <si>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</si>
  <si>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</si>
  <si>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</si>
  <si>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</si>
  <si>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</si>
  <si>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</si>
  <si>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</si>
  <si>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</si>
  <si>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</si>
  <si>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</si>
  <si>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</si>
  <si>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</si>
  <si>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</si>
  <si>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</si>
  <si>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</si>
  <si>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</si>
  <si>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</si>
  <si>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</si>
  <si>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</si>
  <si>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</si>
  <si>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</si>
  <si>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</si>
  <si>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</si>
  <si>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</si>
  <si>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</si>
  <si>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</si>
  <si>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</si>
  <si>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</si>
  <si>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</si>
  <si>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</si>
  <si>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</si>
  <si>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</si>
  <si>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</si>
  <si>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</si>
  <si>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</si>
  <si>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</si>
  <si>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</si>
  <si>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</si>
  <si>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</si>
  <si>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</si>
  <si>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</si>
  <si>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</si>
  <si>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</si>
  <si>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</si>
  <si>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</si>
  <si>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</si>
  <si>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</si>
  <si>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</si>
  <si>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</si>
  <si>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</si>
  <si>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</si>
  <si>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</si>
  <si>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</si>
  <si>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</si>
  <si>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</si>
  <si>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</si>
  <si>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</si>
  <si>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</si>
  <si>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</si>
  <si>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</si>
  <si>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</si>
  <si>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</si>
  <si>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</si>
  <si>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</si>
  <si>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</si>
  <si>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</si>
  <si>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</si>
  <si>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</si>
  <si>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</si>
  <si>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</si>
  <si>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</si>
  <si>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</si>
  <si>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</si>
  <si>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</si>
  <si>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</si>
  <si>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</si>
  <si>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</si>
  <si>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</si>
  <si>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</si>
  <si>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</si>
  <si>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</si>
  <si>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</si>
  <si>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</si>
  <si>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</si>
  <si>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</si>
  <si>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</si>
  <si>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</si>
  <si>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</si>
  <si>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</si>
  <si>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</si>
  <si>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</si>
  <si>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</si>
  <si>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</si>
  <si>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</si>
  <si>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</si>
  <si>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</si>
  <si>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</si>
  <si>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</si>
  <si>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</si>
  <si>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</si>
  <si>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</si>
  <si>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</si>
  <si>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</si>
  <si>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</si>
  <si>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</si>
  <si>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</si>
  <si>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</si>
  <si>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</si>
  <si>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</si>
  <si>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</si>
  <si>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</si>
  <si>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</si>
  <si>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</si>
  <si>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</si>
  <si>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</si>
  <si>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</si>
  <si>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</si>
  <si>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</si>
  <si>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</si>
  <si>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</si>
  <si>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</si>
  <si>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</si>
  <si>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</si>
  <si>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</si>
  <si>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</si>
  <si>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</si>
  <si>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</si>
  <si>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</si>
  <si>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</si>
  <si>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</si>
  <si>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</si>
  <si>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</si>
  <si>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</si>
  <si>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</si>
  <si>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</si>
  <si>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</si>
  <si>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</si>
  <si>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</si>
  <si>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</si>
  <si>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</si>
  <si>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</si>
  <si>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</si>
  <si>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</si>
  <si>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</si>
  <si>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</si>
  <si>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</si>
  <si>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</si>
  <si>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</si>
  <si>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</si>
  <si>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</si>
  <si>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</si>
  <si>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</si>
  <si>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</si>
  <si>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</si>
  <si>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</si>
  <si>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</si>
  <si>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</si>
  <si>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</si>
  <si>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</si>
  <si>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</si>
  <si>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</si>
  <si>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</si>
  <si>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</si>
  <si>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</si>
  <si>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</si>
  <si>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</si>
  <si>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</si>
  <si>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</si>
  <si>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</si>
  <si>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</si>
  <si>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</si>
  <si>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</si>
  <si>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</si>
  <si>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</si>
  <si>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</si>
  <si>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</si>
  <si>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</si>
  <si>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</si>
  <si>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</si>
  <si>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</si>
  <si>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</si>
  <si>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</si>
  <si>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</si>
  <si>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</si>
  <si>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</si>
  <si>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</si>
  <si>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</si>
  <si>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</si>
  <si>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</si>
  <si>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</si>
  <si>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</si>
  <si>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</si>
  <si>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</si>
  <si>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</si>
  <si>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</si>
  <si>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</si>
  <si>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</si>
  <si>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</si>
  <si>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</si>
  <si>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</si>
  <si>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</si>
  <si>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</si>
  <si>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</si>
  <si>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</si>
  <si>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</si>
  <si>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</si>
  <si>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</si>
  <si>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</si>
  <si>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</si>
  <si>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</si>
  <si>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</si>
  <si>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</si>
  <si>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</si>
  <si>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</si>
  <si>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</si>
  <si>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</si>
  <si>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</si>
  <si>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</si>
  <si>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</si>
  <si>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</si>
  <si>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</si>
  <si>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</si>
  <si>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</si>
  <si>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</si>
  <si>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</si>
  <si>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</si>
  <si>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</si>
  <si>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</si>
  <si>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</si>
  <si>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</si>
  <si>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</si>
  <si>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</si>
  <si>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</si>
  <si>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</si>
  <si>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</si>
  <si>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</si>
  <si>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</si>
  <si>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</si>
  <si>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</si>
  <si>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</si>
  <si>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</si>
  <si>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</si>
  <si>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</si>
  <si>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</si>
  <si>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</si>
  <si>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</si>
  <si>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</si>
  <si>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</si>
  <si>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</si>
  <si>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</si>
  <si>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</si>
  <si>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</si>
  <si>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</si>
  <si>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</si>
  <si>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</si>
  <si>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</si>
  <si>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</si>
  <si>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</si>
  <si>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</si>
  <si>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</si>
  <si>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</si>
  <si>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</si>
  <si>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</si>
  <si>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</si>
  <si>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</si>
  <si>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</si>
  <si>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</si>
  <si>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</si>
  <si>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</si>
  <si>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</si>
  <si>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</si>
  <si>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</si>
  <si>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</si>
  <si>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</si>
  <si>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</si>
  <si>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</si>
  <si>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</si>
  <si>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</si>
  <si>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</si>
  <si>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</si>
  <si>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</si>
  <si>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</si>
  <si>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</si>
  <si>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</si>
  <si>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</si>
  <si>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</si>
  <si>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</si>
  <si>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</si>
  <si>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</si>
  <si>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</si>
  <si>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</si>
  <si>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</si>
  <si>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</si>
  <si>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</si>
  <si>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</si>
  <si>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</si>
  <si>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</si>
  <si>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</si>
  <si>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</si>
  <si>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</si>
  <si>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</si>
  <si>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</si>
  <si>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</si>
  <si>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</si>
  <si>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</si>
  <si>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</si>
  <si>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</si>
  <si>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</si>
  <si>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</si>
  <si>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</si>
  <si>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</si>
  <si>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</si>
  <si>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</si>
  <si>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</si>
  <si>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</si>
  <si>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</si>
  <si>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</si>
  <si>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</si>
  <si>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</si>
  <si>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</si>
  <si>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</si>
  <si>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</si>
  <si>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</si>
  <si>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</si>
  <si>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</si>
  <si>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</si>
  <si>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</si>
  <si>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</si>
  <si>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</si>
  <si>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</si>
  <si>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</si>
  <si>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</si>
  <si>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</si>
  <si>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</si>
  <si>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</si>
  <si>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</si>
  <si>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</si>
  <si>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</si>
  <si>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</si>
  <si>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</si>
  <si>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</si>
  <si>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</si>
  <si>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</si>
  <si>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</si>
  <si>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</si>
  <si>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</si>
  <si>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</si>
  <si>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</si>
  <si>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</si>
  <si>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</si>
  <si>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</si>
  <si>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</si>
  <si>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</si>
  <si>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</si>
  <si>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</si>
  <si>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</si>
  <si>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</si>
  <si>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</si>
  <si>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</si>
  <si>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</si>
  <si>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</si>
  <si>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</si>
  <si>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</si>
  <si>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</si>
  <si>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</si>
  <si>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</si>
  <si>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</si>
  <si>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</si>
  <si>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</si>
  <si>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</si>
  <si>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</si>
  <si>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</si>
  <si>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</si>
  <si>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</si>
  <si>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</si>
  <si>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</si>
  <si>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</si>
  <si>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</si>
  <si>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</si>
  <si>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</si>
  <si>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</si>
  <si>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</si>
  <si>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</si>
  <si>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</si>
  <si>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</si>
  <si>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</si>
  <si>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</si>
  <si>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</si>
  <si>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</si>
  <si>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</si>
  <si>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</si>
  <si>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</si>
  <si>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</si>
  <si>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</si>
  <si>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</si>
  <si>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</si>
  <si>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</si>
  <si>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</si>
  <si>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</si>
  <si>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</si>
  <si>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</si>
  <si>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</si>
  <si>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</si>
  <si>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</si>
  <si>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</si>
  <si>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</si>
  <si>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</si>
  <si>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</si>
  <si>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</si>
  <si>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</si>
  <si>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</si>
  <si>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</si>
  <si>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</si>
  <si>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</si>
  <si>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</si>
  <si>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</si>
  <si>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</si>
  <si>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</si>
  <si>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</si>
  <si>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</si>
  <si>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</si>
  <si>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</si>
  <si>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</si>
  <si>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</si>
  <si>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</si>
  <si>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</si>
  <si>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</si>
  <si>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</si>
  <si>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</si>
  <si>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</si>
  <si>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</si>
  <si>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</si>
  <si>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</si>
  <si>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</si>
  <si>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</si>
  <si>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</si>
  <si>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</si>
  <si>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</si>
  <si>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</si>
  <si>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</si>
  <si>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</si>
  <si>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</si>
  <si>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</si>
  <si>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</si>
  <si>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</si>
  <si>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</si>
  <si>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</si>
  <si>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</si>
  <si>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</si>
  <si>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</si>
  <si>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</si>
  <si>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</si>
  <si>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</si>
  <si>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</si>
  <si>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</si>
  <si>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</si>
  <si>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</si>
  <si>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</si>
  <si>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</si>
  <si>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</si>
  <si>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</si>
  <si>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</si>
  <si>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</si>
  <si>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</si>
  <si>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</si>
  <si>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</si>
  <si>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</si>
  <si>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</si>
  <si>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</si>
  <si>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</si>
  <si>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</si>
  <si>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</si>
  <si>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</si>
  <si>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</si>
  <si>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</si>
  <si>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</si>
  <si>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</si>
  <si>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</si>
  <si>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</si>
  <si>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</si>
  <si>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</si>
  <si>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</si>
  <si>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</si>
  <si>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</si>
  <si>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</si>
  <si>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</si>
  <si>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</si>
  <si>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</si>
  <si>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</si>
  <si>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</si>
  <si>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</si>
  <si>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</si>
  <si>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</si>
  <si>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</si>
  <si>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</si>
  <si>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</si>
  <si>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</si>
  <si>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</si>
  <si>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</si>
  <si>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</si>
  <si>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</si>
  <si>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</si>
  <si>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</si>
  <si>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</si>
  <si>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</si>
  <si>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</si>
  <si>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</si>
  <si>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</si>
  <si>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</si>
  <si>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</si>
  <si>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</si>
  <si>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</si>
  <si>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</si>
  <si>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</si>
  <si>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</si>
  <si>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</si>
  <si>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</si>
  <si>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</si>
  <si>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</si>
  <si>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</si>
  <si>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</si>
  <si>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</si>
  <si>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</si>
  <si>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</si>
  <si>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</si>
  <si>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</si>
  <si>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</si>
  <si>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</si>
  <si>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</si>
  <si>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</si>
  <si>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</si>
  <si>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</si>
  <si>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</si>
  <si>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</si>
  <si>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</si>
  <si>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</si>
  <si>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</si>
  <si>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</si>
  <si>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</si>
  <si>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</si>
  <si>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</si>
  <si>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</si>
  <si>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</si>
  <si>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</si>
  <si>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</si>
  <si>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</si>
  <si>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</si>
  <si>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</si>
  <si>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</si>
  <si>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</si>
  <si>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</si>
  <si>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</si>
  <si>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</si>
  <si>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</si>
  <si>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</si>
  <si>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</si>
  <si>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</si>
  <si>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</si>
  <si>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</si>
  <si>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</si>
  <si>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</si>
  <si>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</si>
  <si>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</si>
  <si>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</si>
  <si>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</si>
  <si>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</si>
  <si>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</si>
  <si>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</si>
  <si>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</si>
  <si>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</si>
  <si>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</si>
  <si>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</si>
  <si>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</si>
  <si>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</si>
  <si>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</si>
  <si>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</si>
  <si>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</si>
  <si>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</si>
  <si>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</si>
  <si>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</si>
  <si>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</si>
  <si>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</si>
  <si>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</si>
  <si>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</si>
  <si>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</si>
  <si>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</si>
  <si>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</si>
  <si>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</si>
  <si>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</si>
  <si>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</si>
  <si>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</si>
  <si>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</si>
  <si>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</si>
  <si>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</si>
  <si>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</si>
  <si>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</si>
  <si>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</si>
  <si>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</si>
  <si>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</si>
  <si>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</si>
  <si>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</si>
  <si>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</si>
  <si>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</si>
  <si>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</si>
  <si>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</si>
  <si>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</si>
  <si>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</si>
  <si>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</si>
  <si>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</si>
  <si>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</si>
  <si>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</si>
  <si>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</si>
  <si>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</si>
  <si>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</si>
  <si>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</si>
  <si>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</si>
  <si>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</si>
  <si>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</si>
  <si>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</si>
  <si>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</si>
  <si>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</si>
  <si>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</si>
  <si>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</si>
  <si>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</si>
  <si>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</si>
  <si>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</si>
  <si>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</si>
  <si>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</si>
  <si>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</si>
  <si>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</si>
  <si>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</si>
  <si>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</si>
  <si>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</si>
  <si>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</si>
  <si>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</si>
  <si>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</si>
  <si>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</si>
  <si>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</si>
  <si>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</si>
  <si>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</si>
  <si>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</si>
  <si>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</si>
  <si>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</si>
  <si>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</si>
  <si>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</si>
  <si>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</si>
  <si>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</si>
  <si>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</si>
  <si>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</si>
  <si>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</si>
  <si>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</si>
  <si>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</si>
  <si>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</si>
  <si>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</si>
  <si>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</si>
  <si>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</si>
  <si>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</si>
  <si>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</si>
  <si>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</si>
  <si>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</si>
  <si>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</si>
  <si>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</si>
  <si>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</si>
  <si>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</si>
  <si>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</si>
  <si>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</si>
  <si>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</si>
  <si>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</si>
  <si>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</si>
  <si>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</si>
  <si>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</si>
  <si>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</si>
  <si>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</si>
  <si>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</si>
  <si>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</si>
  <si>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</si>
  <si>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</si>
  <si>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</si>
  <si>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</si>
  <si>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</si>
  <si>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</si>
  <si>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</si>
  <si>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</si>
  <si>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</si>
  <si>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</si>
  <si>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</si>
  <si>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</si>
  <si>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</si>
  <si>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</si>
  <si>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</si>
  <si>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</si>
  <si>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</si>
  <si>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</si>
  <si>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</si>
  <si>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</si>
  <si>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</si>
  <si>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</si>
  <si>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</si>
  <si>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</si>
  <si>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</si>
  <si>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</si>
  <si>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</si>
  <si>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</si>
  <si>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</si>
  <si>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</si>
  <si>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</si>
  <si>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</si>
  <si>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</si>
  <si>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</si>
  <si>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</si>
  <si>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</si>
  <si>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</si>
  <si>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</si>
  <si>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</si>
  <si>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</si>
  <si>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</si>
  <si>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</si>
  <si>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</si>
  <si>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</si>
  <si>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</si>
  <si>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</si>
  <si>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</si>
  <si>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</si>
  <si>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</si>
  <si>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</si>
  <si>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</si>
  <si>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</si>
  <si>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</si>
  <si>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</si>
  <si>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</si>
  <si>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</si>
  <si>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</si>
  <si>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</si>
  <si>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</si>
  <si>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</si>
  <si>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</si>
  <si>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</si>
  <si>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</si>
  <si>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</si>
  <si>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</si>
  <si>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</si>
  <si>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</si>
  <si>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</si>
  <si>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</si>
  <si>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</si>
  <si>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</si>
  <si>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</si>
  <si>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</si>
  <si>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</si>
  <si>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</si>
  <si>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</si>
  <si>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</si>
  <si>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</si>
  <si>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</si>
  <si>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</si>
  <si>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</si>
  <si>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</si>
  <si>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</si>
  <si>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</si>
  <si>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</si>
  <si>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</si>
  <si>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</si>
  <si>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</si>
  <si>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</si>
  <si>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</si>
  <si>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</si>
  <si>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</si>
  <si>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</si>
  <si>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</si>
  <si>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</si>
  <si>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</si>
  <si>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</si>
  <si>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</si>
  <si>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</si>
  <si>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</si>
  <si>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</si>
  <si>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</si>
  <si>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</si>
  <si>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</si>
  <si>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</si>
  <si>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</si>
  <si>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</si>
  <si>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</si>
  <si>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</si>
  <si>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</si>
  <si>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</si>
  <si>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</si>
  <si>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</si>
  <si>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</si>
  <si>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</si>
  <si>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</si>
  <si>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</si>
  <si>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</si>
  <si>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</si>
  <si>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</si>
  <si>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</si>
  <si>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</si>
  <si>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</si>
  <si>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</si>
  <si>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</si>
  <si>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</si>
  <si>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</si>
  <si>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</si>
  <si>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</si>
  <si>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</si>
  <si>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</si>
  <si>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</si>
  <si>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</si>
  <si>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</si>
  <si>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</si>
  <si>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</si>
  <si>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</si>
  <si>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</si>
  <si>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</si>
  <si>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</si>
  <si>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</si>
  <si>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</si>
  <si>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</si>
  <si>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</si>
  <si>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</si>
  <si>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</si>
  <si>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</si>
  <si>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</si>
  <si>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</si>
  <si>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</si>
  <si>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</si>
  <si>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</si>
  <si>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</si>
  <si>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</si>
  <si>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</si>
  <si>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</si>
  <si>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</si>
  <si>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</si>
  <si>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</si>
  <si>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</si>
  <si>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</si>
  <si>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</si>
  <si>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</si>
  <si>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</si>
  <si>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</si>
  <si>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</si>
  <si>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</si>
  <si>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</si>
  <si>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</si>
  <si>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</si>
  <si>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</si>
  <si>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</si>
  <si>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</si>
  <si>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</si>
  <si>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</si>
  <si>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</si>
  <si>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</si>
  <si>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</si>
  <si>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</si>
  <si>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</si>
  <si>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</si>
  <si>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</si>
  <si>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</si>
  <si>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</si>
  <si>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</si>
  <si>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</si>
  <si>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</si>
  <si>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</si>
  <si>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</si>
  <si>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</si>
  <si>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</si>
  <si>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</si>
  <si>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</si>
  <si>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</si>
  <si>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</si>
  <si>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</si>
  <si>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</si>
  <si>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</si>
  <si>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</si>
  <si>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</si>
  <si>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</si>
  <si>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</si>
  <si>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</si>
  <si>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</si>
  <si>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</si>
  <si>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</si>
  <si>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</si>
  <si>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</si>
  <si>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</si>
  <si>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</si>
  <si>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</si>
  <si>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</si>
  <si>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</si>
  <si>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</si>
  <si>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</si>
  <si>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</si>
  <si>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</si>
  <si>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</si>
  <si>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</si>
  <si>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</si>
  <si>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</si>
  <si>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</si>
  <si>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</si>
  <si>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</si>
  <si>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</si>
  <si>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</si>
  <si>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</si>
  <si>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</si>
  <si>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</si>
  <si>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</si>
  <si>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</si>
  <si>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</si>
  <si>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</si>
  <si>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</si>
  <si>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</si>
  <si>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</si>
  <si>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</si>
  <si>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</si>
  <si>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</si>
  <si>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</si>
  <si>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</si>
  <si>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</si>
  <si>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</si>
  <si>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</si>
  <si>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</si>
  <si>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</si>
  <si>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</si>
  <si>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</si>
  <si>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</si>
  <si>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</si>
  <si>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</si>
  <si>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</si>
  <si>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</si>
  <si>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</si>
  <si>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</si>
  <si>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</si>
  <si>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</si>
  <si>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</si>
  <si>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</si>
  <si>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</si>
  <si>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</si>
  <si>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</si>
  <si>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</si>
  <si>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</si>
  <si>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</si>
  <si>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</si>
  <si>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</si>
  <si>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</si>
  <si>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</si>
  <si>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</si>
  <si>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</si>
  <si>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</si>
  <si>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</si>
  <si>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</si>
  <si>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</si>
  <si>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</si>
  <si>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</si>
  <si>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</si>
  <si>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</si>
  <si>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</si>
  <si>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</si>
  <si>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</si>
  <si>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</si>
  <si>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</si>
  <si>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</si>
  <si>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</si>
  <si>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</si>
  <si>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</si>
  <si>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</si>
  <si>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</si>
  <si>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</si>
  <si>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</si>
  <si>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</si>
  <si>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</si>
  <si>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</si>
  <si>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</si>
  <si>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</si>
  <si>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</si>
  <si>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</si>
  <si>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</si>
  <si>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</si>
  <si>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</si>
  <si>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</si>
  <si>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</si>
  <si>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</si>
  <si>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</si>
  <si>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</si>
  <si>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</si>
  <si>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</si>
  <si>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</si>
  <si>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</si>
  <si>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</si>
  <si>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</si>
  <si>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</si>
  <si>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</si>
  <si>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</si>
  <si>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</si>
  <si>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</si>
  <si>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</si>
  <si>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</si>
  <si>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</si>
  <si>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</si>
  <si>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</si>
  <si>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</si>
  <si>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</si>
  <si>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</si>
  <si>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</si>
  <si>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</si>
  <si>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</si>
  <si>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</si>
  <si>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</si>
  <si>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</si>
  <si>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</si>
  <si>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</si>
  <si>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</si>
  <si>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</si>
  <si>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</si>
  <si>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</si>
  <si>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</si>
  <si>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</si>
  <si>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</si>
  <si>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</si>
  <si>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</si>
  <si>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</si>
  <si>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</si>
  <si>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</si>
  <si>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</si>
  <si>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</si>
  <si>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</si>
  <si>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</si>
  <si>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</si>
  <si>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</si>
  <si>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</si>
  <si>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</si>
  <si>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</si>
  <si>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</si>
  <si>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</si>
  <si>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</si>
  <si>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</si>
  <si>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</si>
  <si>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</si>
  <si>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</si>
  <si>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</si>
  <si>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</si>
  <si>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</si>
  <si>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</si>
  <si>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</si>
  <si>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</si>
  <si>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</si>
  <si>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</si>
  <si>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</si>
  <si>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</si>
  <si>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</si>
  <si>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</si>
  <si>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</si>
  <si>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</si>
  <si>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</si>
  <si>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</si>
  <si>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</si>
  <si>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</si>
  <si>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</si>
  <si>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</si>
  <si>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</si>
  <si>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</si>
  <si>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</si>
  <si>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</si>
  <si>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</si>
  <si>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</si>
  <si>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</si>
  <si>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</si>
  <si>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</si>
  <si>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</si>
  <si>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</si>
  <si>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</si>
  <si>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</si>
  <si>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</si>
  <si>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</si>
  <si>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</si>
  <si>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</si>
  <si>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</si>
  <si>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</si>
  <si>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</si>
  <si>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</si>
  <si>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</si>
  <si>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</si>
  <si>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</si>
  <si>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</si>
  <si>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</si>
  <si>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</si>
  <si>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</si>
  <si>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</si>
  <si>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</si>
  <si>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</si>
  <si>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</si>
  <si>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</si>
  <si>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</si>
  <si>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</si>
  <si>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</si>
  <si>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</si>
  <si>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</si>
  <si>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</si>
  <si>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</si>
  <si>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</si>
  <si>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</si>
  <si>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</si>
  <si>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</si>
  <si>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</si>
  <si>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</si>
  <si>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</si>
  <si>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</si>
  <si>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</si>
  <si>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</si>
  <si>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</si>
  <si>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</si>
  <si>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</si>
  <si>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</si>
  <si>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</si>
  <si>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</si>
  <si>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</si>
  <si>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</si>
  <si>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</si>
  <si>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</si>
  <si>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</si>
  <si>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</si>
  <si>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</si>
  <si>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</si>
  <si>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</si>
  <si>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</si>
  <si>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</si>
  <si>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</si>
  <si>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</si>
  <si>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</si>
  <si>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</si>
  <si>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</si>
  <si>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</si>
  <si>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</si>
  <si>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</si>
  <si>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</si>
  <si>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</si>
  <si>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</si>
  <si>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</si>
  <si>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</si>
  <si>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</si>
  <si>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</si>
  <si>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</si>
  <si>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</si>
  <si>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</si>
  <si>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</si>
  <si>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</si>
  <si>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</si>
  <si>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</si>
  <si>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</si>
  <si>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</si>
  <si>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</si>
  <si>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</si>
  <si>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</si>
  <si>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</si>
  <si>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</si>
  <si>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</si>
  <si>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</si>
  <si>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</si>
  <si>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</si>
  <si>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</si>
  <si>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</si>
  <si>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</si>
  <si>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</si>
  <si>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</si>
  <si>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</si>
  <si>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</si>
  <si>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</si>
  <si>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</si>
  <si>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</si>
  <si>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</si>
  <si>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</si>
  <si>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</si>
  <si>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</si>
  <si>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</si>
  <si>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</si>
  <si>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</si>
  <si>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</si>
  <si>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</si>
  <si>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</si>
  <si>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</si>
  <si>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</si>
  <si>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</si>
  <si>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</si>
  <si>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</si>
  <si>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</si>
  <si>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</si>
  <si>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</si>
  <si>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</si>
  <si>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</si>
  <si>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</si>
  <si>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</si>
  <si>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</si>
  <si>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</si>
  <si>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</si>
  <si>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</si>
  <si>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</si>
  <si>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</si>
  <si>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</si>
  <si>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</si>
  <si>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</si>
  <si>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</si>
  <si>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</si>
  <si>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</si>
  <si>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</si>
  <si>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</si>
  <si>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</si>
  <si>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</si>
  <si>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</si>
  <si>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</si>
  <si>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</si>
  <si>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</si>
  <si>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</si>
  <si>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</si>
  <si>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</si>
  <si>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</si>
  <si>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</si>
  <si>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</si>
  <si>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</si>
  <si>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</si>
  <si>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</si>
  <si>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</si>
  <si>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</si>
  <si>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</si>
  <si>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</si>
  <si>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</si>
  <si>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</si>
  <si>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</si>
  <si>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</si>
  <si>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</si>
  <si>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</si>
  <si>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</si>
  <si>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</si>
  <si>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</si>
  <si>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</si>
  <si>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</si>
  <si>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</si>
  <si>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</si>
  <si>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</si>
  <si>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</si>
  <si>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</si>
  <si>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</si>
  <si>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</si>
  <si>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</si>
  <si>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</si>
  <si>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</si>
  <si>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</si>
  <si>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</si>
  <si>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</si>
  <si>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</si>
  <si>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</si>
  <si>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</si>
  <si>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</si>
  <si>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</si>
  <si>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</si>
  <si>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</si>
  <si>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</si>
  <si>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</si>
  <si>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</si>
  <si>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</si>
  <si>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</si>
  <si>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</si>
  <si>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</si>
  <si>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</si>
  <si>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</si>
  <si>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</si>
  <si>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</si>
  <si>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</si>
  <si>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</si>
  <si>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</si>
  <si>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</si>
  <si>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</si>
  <si>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</si>
  <si>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</si>
  <si>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</si>
  <si>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</si>
  <si>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</si>
  <si>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</si>
  <si>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</si>
  <si>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</si>
  <si>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</si>
  <si>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</si>
  <si>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</si>
  <si>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</si>
  <si>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</si>
  <si>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</si>
  <si>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</si>
  <si>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</si>
  <si>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</si>
  <si>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</si>
  <si>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</si>
  <si>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</si>
  <si>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</si>
  <si>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</si>
  <si>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</si>
  <si>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</si>
  <si>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</si>
  <si>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</si>
  <si>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</si>
  <si>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</si>
  <si>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</si>
  <si>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</si>
  <si>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</si>
  <si>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</si>
  <si>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</si>
  <si>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</si>
  <si>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</si>
  <si>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</si>
  <si>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</si>
  <si>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</si>
  <si>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</si>
  <si>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</si>
  <si>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</si>
  <si>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</si>
  <si>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</si>
  <si>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</si>
  <si>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</si>
  <si>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</si>
  <si>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</si>
  <si>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</si>
  <si>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</si>
  <si>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</si>
  <si>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</si>
  <si>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</si>
  <si>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</si>
  <si>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</si>
  <si>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</si>
  <si>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</si>
  <si>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</si>
  <si>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</si>
  <si>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</si>
  <si>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</si>
  <si>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</si>
  <si>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</si>
  <si>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</si>
  <si>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</si>
  <si>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</si>
  <si>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</si>
  <si>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</si>
  <si>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</si>
  <si>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</si>
  <si>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</si>
  <si>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</si>
  <si>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</si>
  <si>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</si>
  <si>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</si>
  <si>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</si>
  <si>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</si>
  <si>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</si>
  <si>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</si>
  <si>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</si>
  <si>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</si>
  <si>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</si>
  <si>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</si>
  <si>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</si>
  <si>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</si>
  <si>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</si>
  <si>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</si>
  <si>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</si>
  <si>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</si>
  <si>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</si>
  <si>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</si>
  <si>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</si>
  <si>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</si>
  <si>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</si>
  <si>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</si>
  <si>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</si>
  <si>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</si>
  <si>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</si>
  <si>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</si>
  <si>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</si>
  <si>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</si>
  <si>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</si>
  <si>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</si>
  <si>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</si>
  <si>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</si>
  <si>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</si>
  <si>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</si>
  <si>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</si>
  <si>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</si>
  <si>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</si>
  <si>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</si>
  <si>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</si>
  <si>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</si>
  <si>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</si>
  <si>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</si>
  <si>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</si>
  <si>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</si>
  <si>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</si>
  <si>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</si>
  <si>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</si>
  <si>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</si>
  <si>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</si>
  <si>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</si>
  <si>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</si>
  <si>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</si>
  <si>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</si>
  <si>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</si>
  <si>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</si>
  <si>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</si>
  <si>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</si>
  <si>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</si>
  <si>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</si>
  <si>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</si>
  <si>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</si>
  <si>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</si>
  <si>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</si>
  <si>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</si>
  <si>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</si>
  <si>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</si>
  <si>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</si>
  <si>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</si>
  <si>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</si>
  <si>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</si>
  <si>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</si>
  <si>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</si>
  <si>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</si>
  <si>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</si>
  <si>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</si>
  <si>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</si>
  <si>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</si>
  <si>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</si>
  <si>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</si>
  <si>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</si>
  <si>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</si>
  <si>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</si>
  <si>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</si>
  <si>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</si>
  <si>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</si>
  <si>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</si>
  <si>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</si>
  <si>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</si>
  <si>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</si>
  <si>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</si>
  <si>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</si>
  <si>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</si>
  <si>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</si>
  <si>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</si>
  <si>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</si>
  <si>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</si>
  <si>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</si>
  <si>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</si>
  <si>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</si>
  <si>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</si>
  <si>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</si>
  <si>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</si>
  <si>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</si>
  <si>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</si>
  <si>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</si>
  <si>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</si>
  <si>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</si>
  <si>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</si>
  <si>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</si>
  <si>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</si>
  <si>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</si>
  <si>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</si>
  <si>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</si>
  <si>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</si>
  <si>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</si>
  <si>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</si>
  <si>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</si>
  <si>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</si>
  <si>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</si>
  <si>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</si>
  <si>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</si>
  <si>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</si>
  <si>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</si>
  <si>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</si>
  <si>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</si>
  <si>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</si>
  <si>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</si>
  <si>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</si>
  <si>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</si>
  <si>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</si>
  <si>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</si>
  <si>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</si>
  <si>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</si>
  <si>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</si>
  <si>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</si>
  <si>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</si>
  <si>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</si>
  <si>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</si>
  <si>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</si>
  <si>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</si>
  <si>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</si>
  <si>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</si>
  <si>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</si>
  <si>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</si>
  <si>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</si>
  <si>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</si>
  <si>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</si>
  <si>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</si>
  <si>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</si>
  <si>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</si>
  <si>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</si>
  <si>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</si>
  <si>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</si>
  <si>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</si>
  <si>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</si>
  <si>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</si>
  <si>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</si>
  <si>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</si>
  <si>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</si>
  <si>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</si>
  <si>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</si>
  <si>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</si>
  <si>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</si>
  <si>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</si>
  <si>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</si>
  <si>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</si>
  <si>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</si>
  <si>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</si>
  <si>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</si>
  <si>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</si>
  <si>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</si>
  <si>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</si>
  <si>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</si>
  <si>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</si>
  <si>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</si>
  <si>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</si>
  <si>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</si>
  <si>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</si>
  <si>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</si>
  <si>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</si>
  <si>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</si>
  <si>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</si>
  <si>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</si>
  <si>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</si>
  <si>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</si>
  <si>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</si>
  <si>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</si>
  <si>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</si>
  <si>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</si>
  <si>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</si>
  <si>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</si>
  <si>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</si>
  <si>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</si>
  <si>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</si>
  <si>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</si>
  <si>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</si>
  <si>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</si>
  <si>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</si>
  <si>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</si>
  <si>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</si>
  <si>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</si>
  <si>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</si>
  <si>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</si>
  <si>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</si>
  <si>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</si>
  <si>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</si>
  <si>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</si>
  <si>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</si>
  <si>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</si>
  <si>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</si>
  <si>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</si>
  <si>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</si>
  <si>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</si>
  <si>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</si>
  <si>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</si>
  <si>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</si>
  <si>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</si>
  <si>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</si>
  <si>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</si>
  <si>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</si>
  <si>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</si>
  <si>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</si>
  <si>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</si>
  <si>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</si>
  <si>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</si>
  <si>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</si>
  <si>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</si>
  <si>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</si>
  <si>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</si>
  <si>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</si>
  <si>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</si>
  <si>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</si>
  <si>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</si>
  <si>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</si>
  <si>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</si>
  <si>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</si>
  <si>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</si>
  <si>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</si>
  <si>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</si>
  <si>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</si>
  <si>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</si>
  <si>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</si>
  <si>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</si>
  <si>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</si>
  <si>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</si>
  <si>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</si>
  <si>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</si>
  <si>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</si>
  <si>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</si>
  <si>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</si>
  <si>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</si>
  <si>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</si>
  <si>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</si>
  <si>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</si>
  <si>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</si>
  <si>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</si>
  <si>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</si>
  <si>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</si>
  <si>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</si>
  <si>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</si>
  <si>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</si>
  <si>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</si>
  <si>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</si>
  <si>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</si>
  <si>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</si>
  <si>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</si>
  <si>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</si>
  <si>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</si>
  <si>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</si>
  <si>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</si>
  <si>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</si>
  <si>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</si>
  <si>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</si>
  <si>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</si>
  <si>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</si>
  <si>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</si>
  <si>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</si>
  <si>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</si>
  <si>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</si>
  <si>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</si>
  <si>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</si>
  <si>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</si>
  <si>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</si>
  <si>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</si>
  <si>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</si>
  <si>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</si>
  <si>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</si>
  <si>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</si>
  <si>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</si>
  <si>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</si>
  <si>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</si>
  <si>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</si>
  <si>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</si>
  <si>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</si>
  <si>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</si>
  <si>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</si>
  <si>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</si>
  <si>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</si>
  <si>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</si>
  <si>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</si>
  <si>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</si>
  <si>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</si>
  <si>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</si>
  <si>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</si>
  <si>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</si>
  <si>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</si>
  <si>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</si>
  <si>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</si>
  <si>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</si>
  <si>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</si>
  <si>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</si>
  <si>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</si>
  <si>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</si>
  <si>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</si>
  <si>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</si>
  <si>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</si>
  <si>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</si>
  <si>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</si>
  <si>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</si>
  <si>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</si>
  <si>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</si>
  <si>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</si>
  <si>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</si>
  <si>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</si>
  <si>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</si>
  <si>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</si>
  <si>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</si>
  <si>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</si>
  <si>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</si>
  <si>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</si>
  <si>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</si>
  <si>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</si>
  <si>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</si>
  <si>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</si>
  <si>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</si>
  <si>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</si>
  <si>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</si>
  <si>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</si>
  <si>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</si>
  <si>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</si>
  <si>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</si>
  <si>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</si>
  <si>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</si>
  <si>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</si>
  <si>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</si>
  <si>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</si>
  <si>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</si>
  <si>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</si>
  <si>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</si>
  <si>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</si>
  <si>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</si>
  <si>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</si>
  <si>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</si>
  <si>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</si>
  <si>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</si>
  <si>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</si>
  <si>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</si>
  <si>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</si>
  <si>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</si>
  <si>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</si>
  <si>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</si>
  <si>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</si>
  <si>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</si>
  <si>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</si>
  <si>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</si>
  <si>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</si>
  <si>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</si>
  <si>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</si>
  <si>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</si>
  <si>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</si>
  <si>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</si>
  <si>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</si>
  <si>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</si>
  <si>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</si>
  <si>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</si>
  <si>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</si>
  <si>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</si>
  <si>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</si>
  <si>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</si>
  <si>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</si>
  <si>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</si>
  <si>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</si>
  <si>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</si>
  <si>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</si>
  <si>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</si>
  <si>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</si>
  <si>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</si>
  <si>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</si>
  <si>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</si>
  <si>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</si>
  <si>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</si>
  <si>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</si>
  <si>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</si>
  <si>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</si>
  <si>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</si>
  <si>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</si>
  <si>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</si>
  <si>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</si>
  <si>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</si>
  <si>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</si>
  <si>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</si>
  <si>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</si>
  <si>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</si>
  <si>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</si>
  <si>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</si>
  <si>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</si>
  <si>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</si>
  <si>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</si>
  <si>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</si>
  <si>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</si>
  <si>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</si>
  <si>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</si>
  <si>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</si>
  <si>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</si>
  <si>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</si>
  <si>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</si>
  <si>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</si>
  <si>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</si>
  <si>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</si>
  <si>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</si>
  <si>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</si>
  <si>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</si>
  <si>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</si>
  <si>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</si>
  <si>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</si>
  <si>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</si>
  <si>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</si>
  <si>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</si>
  <si>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</si>
  <si>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</si>
  <si>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</si>
  <si>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</si>
  <si>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</si>
  <si>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</si>
  <si>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</si>
  <si>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</si>
  <si>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</si>
  <si>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</si>
  <si>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</si>
  <si>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</si>
  <si>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</si>
  <si>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</si>
  <si>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</si>
  <si>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</si>
  <si>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</si>
  <si>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</si>
  <si>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</si>
  <si>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</si>
  <si>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</si>
  <si>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</si>
  <si>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</si>
  <si>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</si>
  <si>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</si>
  <si>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</si>
  <si>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</si>
  <si>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</si>
  <si>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</si>
  <si>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</si>
  <si>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</si>
  <si>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</si>
  <si>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</si>
  <si>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</si>
  <si>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</si>
  <si>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</si>
  <si>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</si>
  <si>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</si>
  <si>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</si>
  <si>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</si>
  <si>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</si>
  <si>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</si>
  <si>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</si>
  <si>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</si>
  <si>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</si>
  <si>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</si>
  <si>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</si>
  <si>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</si>
  <si>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</si>
  <si>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</si>
  <si>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</si>
  <si>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</si>
  <si>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</si>
  <si>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</si>
  <si>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</si>
  <si>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</si>
  <si>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</si>
  <si>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</si>
  <si>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</si>
  <si>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</si>
  <si>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</si>
  <si>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</si>
  <si>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</si>
  <si>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</si>
  <si>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</si>
  <si>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</si>
  <si>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</si>
  <si>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</si>
  <si>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</si>
  <si>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</si>
  <si>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</si>
  <si>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</si>
  <si>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</si>
  <si>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</si>
  <si>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</si>
  <si>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</si>
  <si>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</si>
  <si>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</si>
  <si>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</si>
  <si>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</si>
  <si>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</si>
  <si>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</si>
  <si>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</si>
  <si>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</si>
  <si>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</si>
  <si>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</si>
  <si>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</si>
  <si>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</si>
  <si>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</si>
  <si>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</si>
  <si>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</si>
  <si>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</si>
  <si>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</si>
  <si>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</si>
  <si>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</si>
  <si>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</si>
  <si>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</si>
  <si>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</si>
  <si>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</si>
  <si>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</si>
  <si>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</si>
  <si>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</si>
  <si>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</si>
  <si>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</si>
  <si>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</si>
  <si>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</si>
  <si>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</si>
  <si>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</si>
  <si>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</si>
  <si>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</si>
  <si>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</si>
  <si>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</si>
  <si>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</si>
  <si>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</si>
  <si>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</si>
  <si>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</si>
  <si>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</si>
  <si>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</si>
  <si>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</si>
  <si>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</si>
  <si>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</si>
  <si>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</si>
  <si>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</si>
  <si>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</si>
  <si>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</si>
  <si>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</si>
  <si>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</si>
  <si>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</si>
  <si>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</si>
  <si>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</si>
  <si>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</si>
  <si>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</si>
  <si>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</si>
  <si>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</si>
  <si>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</si>
  <si>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</si>
  <si>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</si>
  <si>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</si>
  <si>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</si>
  <si>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</si>
  <si>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</si>
  <si>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</si>
  <si>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</si>
  <si>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</si>
  <si>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</si>
  <si>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</si>
  <si>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</si>
  <si>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</si>
  <si>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</si>
  <si>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</si>
  <si>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</si>
  <si>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</si>
  <si>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</si>
  <si>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</si>
  <si>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</si>
  <si>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</si>
  <si>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</si>
  <si>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</si>
  <si>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</si>
  <si>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</si>
  <si>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</si>
  <si>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</si>
  <si>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</si>
  <si>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</si>
  <si>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</si>
  <si>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</si>
  <si>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</si>
  <si>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</si>
  <si>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</si>
  <si>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</si>
  <si>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</si>
  <si>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</si>
  <si>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</si>
  <si>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</si>
  <si>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</si>
  <si>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</si>
  <si>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</si>
  <si>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</si>
  <si>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</si>
  <si>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</si>
  <si>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</si>
  <si>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</si>
  <si>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</si>
  <si>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</si>
  <si>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</si>
  <si>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</si>
  <si>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</si>
  <si>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</si>
  <si>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</si>
  <si>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</si>
  <si>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</si>
  <si>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</si>
  <si>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</si>
  <si>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</si>
  <si>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</si>
  <si>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</si>
  <si>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</si>
  <si>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</si>
  <si>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</si>
  <si>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</si>
  <si>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</si>
  <si>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</si>
  <si>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</si>
  <si>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</si>
  <si>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</si>
  <si>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</si>
  <si>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</si>
  <si>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</si>
  <si>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</si>
  <si>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</si>
  <si>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</si>
  <si>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</si>
  <si>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</si>
  <si>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</si>
  <si>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</si>
  <si>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</si>
  <si>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</si>
  <si>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</si>
  <si>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</si>
  <si>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</si>
  <si>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</si>
  <si>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</si>
  <si>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</si>
  <si>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</si>
  <si>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</si>
  <si>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</si>
  <si>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</si>
  <si>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</si>
  <si>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</si>
  <si>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</si>
  <si>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</si>
  <si>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</si>
  <si>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</si>
  <si>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</si>
  <si>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</si>
  <si>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</si>
  <si>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</si>
  <si>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</si>
  <si>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</si>
  <si>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</si>
  <si>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</si>
  <si>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</si>
  <si>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</si>
  <si>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</si>
  <si>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</si>
  <si>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</si>
  <si>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</si>
  <si>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</si>
  <si>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</si>
  <si>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</si>
  <si>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</si>
  <si>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</si>
  <si>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</si>
  <si>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</si>
  <si>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</si>
  <si>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</si>
  <si>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</si>
  <si>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</si>
  <si>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</si>
  <si>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</si>
  <si>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</si>
  <si>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</si>
  <si>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</si>
  <si>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</si>
  <si>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</si>
  <si>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</si>
  <si>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</si>
  <si>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</si>
  <si>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</si>
  <si>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</si>
  <si>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</si>
  <si>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</si>
  <si>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</si>
  <si>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</si>
  <si>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</si>
  <si>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</si>
  <si>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</si>
  <si>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</si>
  <si>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</si>
  <si>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</si>
  <si>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</si>
  <si>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</si>
  <si>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</si>
  <si>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</si>
  <si>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</si>
  <si>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</si>
  <si>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</si>
  <si>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</si>
  <si>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</si>
  <si>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</si>
  <si>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</si>
  <si>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</si>
  <si>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</si>
  <si>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</si>
  <si>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</si>
  <si>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</si>
  <si>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</si>
  <si>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</si>
  <si>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</si>
  <si>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</si>
  <si>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</si>
  <si>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</si>
  <si>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</si>
  <si>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</si>
  <si>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</si>
  <si>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</si>
  <si>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</si>
  <si>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</si>
  <si>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</si>
  <si>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</si>
  <si>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</si>
  <si>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</si>
  <si>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</si>
  <si>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</si>
  <si>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</si>
  <si>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</si>
  <si>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</si>
  <si>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</si>
  <si>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</si>
  <si>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</si>
  <si>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</si>
  <si>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</si>
  <si>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</si>
  <si>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</si>
  <si>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</si>
  <si>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</si>
  <si>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</si>
  <si>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</si>
  <si>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</si>
  <si>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</si>
  <si>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</si>
  <si>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</si>
  <si>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</si>
  <si>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</si>
  <si>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</si>
  <si>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</si>
  <si>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</si>
  <si>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</si>
  <si>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</si>
  <si>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</si>
  <si>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</si>
  <si>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</si>
  <si>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</si>
  <si>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</si>
  <si>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</si>
  <si>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</si>
  <si>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</si>
  <si>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</si>
  <si>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</si>
  <si>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</si>
  <si>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</si>
  <si>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</si>
  <si>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</si>
  <si>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</si>
  <si>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</si>
  <si>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</si>
  <si>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</si>
  <si>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</si>
  <si>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</si>
  <si>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</si>
  <si>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</si>
  <si>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</si>
  <si>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</si>
  <si>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</si>
  <si>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</si>
  <si>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</si>
  <si>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</si>
  <si>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</si>
  <si>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</si>
  <si>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</si>
  <si>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</si>
  <si>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</si>
  <si>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</si>
  <si>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</si>
  <si>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</si>
  <si>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</si>
  <si>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</si>
  <si>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</si>
  <si>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</si>
  <si>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</si>
  <si>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</si>
  <si>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</si>
  <si>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</si>
  <si>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</si>
  <si>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</si>
  <si>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</si>
  <si>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</si>
  <si>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</si>
  <si>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</si>
  <si>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</si>
  <si>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</si>
  <si>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</si>
  <si>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</si>
  <si>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</si>
  <si>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</si>
  <si>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</si>
  <si>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</si>
  <si>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</si>
  <si>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</si>
  <si>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</si>
  <si>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</si>
  <si>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</si>
  <si>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</si>
  <si>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</si>
  <si>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</si>
  <si>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</si>
  <si>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</si>
  <si>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</si>
  <si>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</si>
  <si>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</si>
  <si>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</si>
  <si>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</si>
  <si>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</si>
  <si>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</si>
  <si>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</si>
  <si>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</si>
  <si>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</si>
  <si>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</si>
  <si>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</si>
  <si>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</si>
  <si>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</si>
  <si>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</si>
  <si>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</si>
  <si>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</si>
  <si>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</si>
  <si>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</si>
  <si>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</si>
  <si>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</si>
  <si>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</si>
  <si>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</si>
  <si>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</si>
  <si>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</si>
  <si>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</si>
  <si>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</si>
  <si>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</si>
  <si>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</si>
  <si>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</si>
  <si>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</si>
  <si>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</si>
  <si>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</si>
  <si>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</si>
  <si>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</si>
  <si>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</si>
  <si>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</si>
  <si>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</si>
  <si>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</si>
  <si>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</si>
  <si>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</si>
  <si>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</si>
  <si>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</si>
  <si>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</si>
  <si>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</si>
  <si>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</si>
  <si>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</si>
  <si>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</si>
  <si>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</si>
  <si>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</si>
  <si>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</si>
  <si>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</si>
  <si>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</si>
  <si>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</si>
  <si>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</si>
  <si>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</si>
  <si>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</si>
  <si>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</si>
  <si>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</si>
  <si>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</si>
  <si>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</si>
  <si>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</si>
  <si>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</si>
  <si>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</si>
  <si>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</si>
  <si>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</si>
  <si>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</si>
  <si>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</si>
  <si>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</si>
  <si>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</si>
  <si>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</si>
  <si>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</si>
  <si>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</si>
  <si>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</si>
  <si>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</si>
  <si>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</si>
  <si>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</si>
  <si>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</si>
  <si>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</si>
  <si>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</si>
  <si>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</si>
  <si>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</si>
  <si>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</si>
  <si>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</si>
  <si>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</si>
  <si>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</si>
  <si>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</si>
  <si>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</si>
  <si>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</si>
  <si>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</si>
  <si>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</si>
  <si>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</si>
  <si>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</si>
  <si>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</si>
  <si>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</si>
  <si>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</si>
  <si>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</si>
  <si>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</si>
  <si>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</si>
  <si>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</si>
  <si>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</si>
  <si>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</si>
  <si>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</si>
  <si>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</si>
  <si>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</si>
  <si>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</si>
  <si>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</si>
  <si>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</si>
  <si>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</si>
  <si>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</si>
  <si>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</si>
  <si>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</si>
  <si>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</si>
  <si>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</si>
  <si>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</si>
  <si>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</si>
  <si>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</si>
  <si>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</si>
  <si>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</si>
  <si>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</si>
  <si>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</si>
  <si>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</si>
  <si>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</si>
  <si>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</si>
  <si>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</si>
  <si>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</si>
  <si>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</si>
  <si>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</si>
  <si>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</si>
  <si>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</si>
  <si>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</si>
  <si>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</si>
  <si>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</si>
  <si>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</si>
  <si>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</si>
  <si>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</si>
  <si>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</si>
  <si>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</si>
  <si>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</si>
  <si>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</si>
  <si>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</si>
  <si>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</si>
  <si>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</si>
  <si>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</si>
  <si>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</si>
  <si>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</si>
  <si>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</si>
  <si>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</si>
  <si>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</si>
  <si>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</si>
  <si>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</si>
  <si>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</si>
  <si>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</si>
  <si>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</si>
  <si>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</si>
  <si>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</si>
  <si>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</si>
  <si>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</si>
  <si>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</si>
  <si>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</si>
  <si>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</si>
  <si>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</si>
  <si>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</si>
  <si>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</si>
  <si>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</si>
  <si>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</si>
  <si>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</si>
  <si>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</si>
  <si>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</si>
  <si>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</si>
  <si>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</si>
  <si>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</si>
  <si>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</si>
  <si>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</si>
  <si>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</si>
  <si>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</si>
  <si>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</si>
  <si>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</si>
  <si>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</si>
  <si>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</si>
  <si>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</si>
  <si>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</si>
  <si>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</si>
  <si>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</si>
  <si>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</si>
  <si>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</si>
  <si>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</si>
  <si>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</si>
  <si>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</si>
  <si>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</si>
  <si>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</si>
  <si>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</si>
  <si>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</si>
  <si>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</si>
  <si>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</si>
  <si>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</si>
  <si>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</si>
  <si>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</si>
  <si>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</si>
  <si>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</si>
  <si>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</si>
  <si>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</si>
  <si>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</si>
  <si>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</si>
  <si>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</si>
  <si>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</si>
  <si>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</si>
  <si>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</si>
  <si>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</si>
  <si>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</si>
  <si>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</si>
  <si>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</si>
  <si>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</si>
  <si>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</si>
  <si>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</si>
  <si>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</si>
  <si>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</si>
  <si>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</si>
  <si>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</si>
  <si>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</si>
  <si>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</si>
  <si>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</si>
  <si>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</si>
  <si>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</si>
  <si>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</si>
  <si>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</si>
  <si>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</si>
  <si>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</si>
  <si>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</si>
  <si>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</si>
  <si>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</si>
  <si>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</si>
  <si>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</si>
  <si>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</si>
  <si>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</si>
  <si>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</si>
  <si>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</si>
  <si>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</si>
  <si>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</si>
  <si>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</si>
  <si>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</si>
  <si>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</si>
  <si>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</si>
  <si>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</si>
  <si>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</si>
  <si>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</si>
  <si>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</si>
  <si>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</si>
  <si>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</si>
  <si>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</si>
  <si>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</si>
  <si>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</si>
  <si>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</si>
  <si>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</si>
  <si>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</si>
  <si>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</si>
  <si>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</si>
  <si>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</si>
  <si>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</si>
  <si>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</si>
  <si>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</si>
  <si>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</si>
  <si>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</si>
  <si>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</si>
  <si>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</si>
  <si>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</si>
  <si>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</si>
  <si>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</si>
  <si>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</si>
  <si>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</si>
  <si>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</si>
  <si>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</si>
  <si>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</si>
  <si>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</si>
  <si>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</si>
  <si>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</si>
  <si>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</si>
  <si>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</si>
  <si>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</si>
  <si>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</si>
  <si>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</si>
  <si>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</si>
  <si>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</si>
  <si>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</si>
  <si>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</si>
  <si>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</si>
  <si>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</si>
  <si>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</si>
  <si>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</si>
  <si>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</si>
  <si>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</si>
  <si>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</si>
  <si>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</si>
  <si>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</si>
  <si>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</si>
  <si>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</si>
  <si>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</si>
  <si>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</si>
  <si>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</si>
  <si>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</si>
  <si>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</si>
  <si>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</si>
  <si>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</si>
  <si>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</si>
  <si>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</si>
  <si>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</si>
  <si>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</si>
  <si>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</si>
  <si>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</si>
  <si>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</si>
  <si>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</si>
  <si>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</si>
  <si>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</si>
  <si>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</si>
  <si>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</si>
  <si>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</si>
  <si>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</si>
  <si>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</si>
  <si>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</si>
  <si>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</si>
  <si>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</si>
  <si>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</si>
  <si>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</si>
  <si>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</si>
  <si>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</si>
  <si>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</si>
  <si>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</si>
  <si>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</si>
  <si>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</si>
  <si>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</si>
  <si>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</si>
  <si>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</si>
  <si>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</si>
  <si>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</si>
  <si>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</si>
  <si>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</si>
  <si>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</si>
  <si>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</si>
  <si>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</si>
  <si>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</si>
  <si>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</si>
  <si>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</si>
  <si>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</si>
  <si>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</si>
  <si>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</si>
  <si>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</si>
  <si>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</si>
  <si>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</si>
  <si>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</si>
  <si>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</si>
  <si>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</si>
  <si>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</si>
  <si>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</si>
  <si>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</si>
  <si>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</si>
  <si>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</si>
  <si>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</si>
  <si>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</si>
  <si>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</si>
  <si>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</si>
  <si>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</si>
  <si>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</si>
  <si>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</si>
  <si>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</si>
  <si>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</si>
  <si>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</si>
  <si>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</si>
  <si>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</si>
  <si>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</si>
  <si>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</si>
  <si>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</si>
  <si>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</si>
  <si>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</si>
  <si>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</si>
  <si>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</si>
  <si>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</si>
  <si>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</si>
  <si>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</si>
  <si>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</si>
  <si>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</si>
  <si>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</si>
  <si>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</si>
  <si>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</si>
  <si>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</si>
  <si>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</si>
  <si>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</si>
  <si>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</si>
  <si>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</si>
  <si>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</si>
  <si>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</si>
  <si>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</si>
  <si>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</si>
  <si>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</si>
  <si>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</si>
  <si>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</si>
  <si>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</si>
  <si>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</si>
  <si>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</si>
  <si>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</si>
  <si>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</si>
  <si>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</si>
  <si>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</si>
  <si>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</si>
  <si>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</si>
  <si>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</si>
  <si>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</si>
  <si>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</si>
  <si>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</si>
  <si>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</si>
  <si>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</si>
  <si>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</si>
  <si>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</si>
  <si>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</si>
  <si>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</si>
  <si>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</si>
  <si>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</si>
  <si>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</si>
  <si>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</si>
  <si>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</si>
  <si>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</si>
  <si>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</si>
  <si>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</si>
  <si>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</si>
  <si>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</si>
  <si>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</si>
  <si>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</si>
  <si>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</si>
  <si>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</si>
  <si>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</si>
  <si>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</si>
  <si>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</si>
  <si>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</si>
  <si>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</si>
  <si>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</si>
  <si>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</si>
  <si>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</si>
  <si>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</si>
  <si>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</si>
  <si>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</si>
  <si>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</si>
  <si>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</si>
  <si>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</si>
  <si>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</si>
  <si>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</si>
  <si>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</si>
  <si>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</si>
  <si>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</si>
  <si>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</si>
  <si>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</si>
  <si>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</si>
  <si>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</si>
  <si>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</si>
  <si>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</si>
  <si>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</si>
  <si>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</si>
  <si>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</si>
  <si>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</si>
  <si>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</si>
  <si>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</si>
  <si>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</si>
  <si>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</si>
  <si>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</si>
  <si>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</si>
  <si>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</si>
  <si>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</si>
  <si>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</si>
  <si>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</si>
  <si>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</si>
  <si>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</si>
  <si>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</si>
  <si>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</si>
  <si>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</si>
  <si>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</si>
  <si>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</si>
  <si>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</si>
  <si>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</si>
  <si>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</si>
  <si>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</si>
  <si>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</si>
  <si>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</si>
  <si>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</si>
  <si>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</si>
  <si>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</si>
  <si>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</si>
  <si>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</si>
  <si>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</si>
  <si>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</si>
  <si>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</si>
  <si>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</si>
  <si>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</si>
  <si>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</si>
  <si>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</si>
  <si>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</si>
  <si>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</si>
  <si>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</si>
  <si>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</si>
  <si>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</si>
  <si>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</si>
  <si>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</si>
  <si>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</si>
  <si>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</si>
  <si>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</si>
  <si>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</si>
  <si>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</si>
  <si>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</si>
  <si>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</si>
  <si>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</si>
  <si>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</si>
  <si>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</si>
  <si>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</si>
  <si>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</si>
  <si>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</si>
  <si>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</si>
  <si>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</si>
  <si>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</si>
  <si>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</si>
  <si>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</si>
  <si>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</si>
  <si>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</si>
  <si>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</si>
  <si>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</si>
  <si>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</si>
  <si>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</si>
  <si>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</si>
  <si>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</si>
  <si>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</si>
  <si>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</si>
  <si>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</si>
  <si>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</si>
  <si>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</si>
  <si>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</si>
  <si>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</si>
  <si>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</si>
  <si>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</si>
  <si>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</si>
  <si>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</si>
  <si>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</si>
  <si>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</si>
  <si>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</si>
  <si>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</si>
  <si>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</si>
  <si>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</si>
  <si>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</si>
  <si>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</si>
  <si>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</si>
  <si>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</si>
  <si>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</si>
  <si>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</si>
  <si>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</si>
  <si>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</si>
  <si>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</si>
  <si>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</si>
  <si>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</si>
  <si>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</si>
  <si>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</si>
  <si>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</si>
  <si>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</si>
  <si>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</si>
  <si>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</si>
  <si>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</si>
  <si>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</si>
  <si>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</si>
  <si>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</si>
  <si>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</si>
  <si>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</si>
  <si>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</si>
  <si>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</si>
  <si>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</si>
  <si>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</si>
  <si>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</si>
  <si>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</si>
  <si>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</si>
  <si>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</si>
  <si>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</si>
  <si>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</si>
  <si>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</si>
  <si>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</si>
  <si>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</si>
  <si>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</si>
  <si>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</si>
  <si>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</si>
  <si>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</si>
  <si>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</si>
  <si>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</si>
  <si>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</si>
  <si>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</si>
  <si>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</si>
  <si>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</si>
  <si>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</si>
  <si>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</si>
  <si>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</si>
  <si>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</si>
  <si>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</si>
  <si>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</si>
  <si>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</si>
  <si>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</si>
  <si>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</si>
  <si>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</si>
  <si>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</si>
  <si>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</si>
  <si>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</si>
  <si>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</si>
  <si>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</si>
  <si>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</si>
  <si>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</si>
  <si>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</si>
  <si>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</si>
  <si>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</si>
  <si>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</si>
  <si>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</si>
  <si>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</si>
  <si>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</si>
  <si>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</si>
  <si>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</si>
  <si>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</si>
  <si>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</si>
  <si>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</si>
  <si>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</si>
  <si>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</si>
  <si>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</si>
  <si>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</si>
  <si>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</si>
  <si>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</si>
  <si>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</si>
  <si>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</si>
  <si>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</si>
  <si>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</si>
  <si>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</si>
  <si>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</si>
  <si>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</si>
  <si>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</si>
  <si>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</si>
  <si>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</si>
  <si>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</si>
  <si>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</si>
  <si>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</si>
  <si>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</si>
  <si>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</si>
  <si>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</si>
  <si>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</si>
  <si>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</si>
  <si>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</si>
  <si>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</si>
  <si>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</si>
  <si>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</si>
  <si>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</si>
  <si>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</si>
  <si>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</si>
  <si>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</si>
  <si>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</si>
  <si>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</si>
  <si>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</si>
  <si>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</si>
  <si>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</si>
  <si>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</si>
  <si>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</si>
  <si>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</si>
  <si>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</si>
  <si>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</si>
  <si>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</si>
  <si>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</si>
  <si>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</si>
  <si>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</si>
  <si>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</si>
  <si>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</si>
  <si>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</si>
  <si>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</si>
  <si>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</si>
  <si>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</si>
  <si>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</si>
  <si>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</si>
  <si>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</si>
  <si>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</si>
  <si>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</si>
  <si>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</si>
  <si>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</si>
  <si>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</si>
  <si>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</si>
  <si>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</si>
  <si>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</si>
  <si>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</si>
  <si>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</si>
  <si>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</si>
  <si>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</si>
  <si>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</si>
  <si>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</si>
  <si>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</si>
  <si>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</si>
  <si>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</si>
  <si>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</si>
  <si>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</si>
  <si>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</si>
  <si>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</si>
  <si>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</si>
  <si>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</si>
  <si>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</si>
  <si>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</si>
  <si>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</si>
  <si>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</si>
  <si>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</si>
  <si>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</si>
  <si>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</si>
  <si>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</si>
  <si>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</si>
  <si>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</si>
  <si>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</si>
  <si>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</si>
  <si>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</si>
  <si>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</si>
  <si>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</si>
  <si>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</si>
  <si>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</si>
  <si>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</si>
  <si>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</si>
  <si>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</si>
  <si>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</si>
  <si>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</si>
  <si>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</si>
  <si>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</si>
  <si>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</si>
  <si>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</si>
  <si>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</si>
  <si>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</si>
  <si>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</si>
  <si>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</si>
  <si>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</si>
  <si>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</si>
  <si>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</si>
  <si>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</si>
  <si>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</si>
  <si>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</si>
  <si>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</si>
  <si>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</si>
  <si>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</si>
  <si>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</si>
  <si>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</si>
  <si>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</si>
  <si>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</si>
  <si>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</si>
  <si>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</si>
  <si>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</si>
  <si>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</si>
  <si>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</si>
  <si>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</si>
  <si>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</si>
  <si>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</si>
  <si>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</si>
  <si>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</si>
  <si>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</si>
  <si>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</si>
  <si>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</si>
  <si>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</si>
  <si>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</si>
  <si>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</si>
  <si>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</si>
  <si>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</si>
  <si>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</si>
  <si>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</si>
  <si>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</si>
  <si>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</si>
  <si>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</si>
  <si>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</si>
  <si>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</si>
  <si>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</si>
  <si>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</si>
  <si>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</si>
  <si>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</si>
  <si>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</si>
  <si>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</si>
  <si>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</si>
  <si>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</si>
  <si>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</si>
  <si>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</si>
  <si>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</si>
  <si>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</si>
  <si>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</si>
  <si>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</si>
  <si>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</si>
  <si>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</si>
  <si>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</si>
  <si>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</si>
  <si>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</si>
  <si>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</si>
  <si>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</si>
  <si>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</si>
  <si>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</si>
  <si>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</si>
  <si>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</si>
  <si>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</si>
  <si>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</si>
  <si>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</si>
  <si>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</si>
  <si>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</si>
  <si>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</si>
  <si>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</si>
  <si>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</si>
  <si>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</si>
  <si>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</si>
  <si>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</si>
  <si>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</si>
  <si>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</si>
  <si>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</si>
  <si>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</si>
  <si>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</si>
  <si>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</si>
  <si>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</si>
  <si>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</si>
  <si>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</si>
  <si>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</si>
  <si>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</si>
  <si>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</si>
  <si>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</si>
  <si>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</si>
  <si>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</si>
  <si>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</si>
  <si>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</si>
  <si>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</si>
  <si>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</si>
  <si>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</si>
  <si>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</si>
  <si>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</si>
  <si>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</si>
  <si>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</si>
  <si>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</si>
  <si>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</si>
  <si>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</si>
  <si>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</si>
  <si>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</si>
  <si>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</si>
  <si>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</si>
  <si>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</si>
  <si>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</si>
  <si>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</si>
  <si>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</si>
  <si>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</si>
  <si>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</si>
  <si>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</si>
  <si>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</si>
  <si>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</si>
  <si>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</si>
  <si>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</si>
  <si>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</si>
  <si>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</si>
  <si>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</si>
  <si>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</si>
  <si>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</si>
  <si>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</si>
  <si>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</si>
  <si>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</si>
  <si>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</si>
  <si>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</si>
  <si>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</si>
  <si>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</si>
  <si>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</si>
  <si>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</si>
  <si>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</si>
  <si>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</si>
  <si>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</si>
  <si>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</si>
  <si>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</si>
  <si>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</si>
  <si>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</si>
  <si>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</si>
  <si>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</si>
  <si>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</si>
  <si>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</si>
  <si>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</si>
  <si>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</si>
  <si>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</si>
  <si>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</si>
  <si>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</si>
  <si>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</si>
  <si>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</si>
  <si>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</si>
  <si>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</si>
  <si>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</si>
  <si>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</si>
  <si>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</si>
  <si>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</si>
  <si>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</si>
  <si>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</si>
  <si>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</si>
  <si>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</si>
  <si>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</si>
  <si>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</si>
  <si>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</si>
  <si>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</si>
  <si>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</si>
  <si>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</si>
  <si>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</si>
  <si>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</si>
  <si>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</si>
  <si>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</si>
  <si>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</si>
  <si>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</si>
  <si>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</si>
  <si>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</si>
  <si>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</si>
  <si>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</si>
  <si>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</si>
  <si>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</si>
  <si>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</si>
  <si>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</si>
  <si>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</si>
  <si>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</si>
  <si>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</si>
  <si>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</si>
  <si>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</si>
  <si>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</si>
  <si>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</si>
  <si>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</si>
  <si>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</si>
  <si>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</si>
  <si>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</si>
  <si>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</si>
  <si>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</si>
  <si>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</si>
  <si>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</si>
  <si>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</si>
  <si>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</si>
  <si>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</si>
  <si>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</si>
  <si>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</si>
  <si>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</si>
  <si>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</si>
  <si>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</si>
  <si>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</si>
  <si>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</si>
  <si>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</si>
  <si>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</si>
  <si>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</si>
  <si>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</si>
  <si>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</si>
  <si>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</si>
  <si>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</si>
  <si>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</si>
  <si>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</si>
  <si>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</si>
  <si>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</si>
  <si>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</si>
  <si>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</si>
  <si>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</si>
  <si>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</si>
  <si>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</si>
  <si>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</si>
  <si>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</si>
  <si>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</si>
  <si>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</si>
  <si>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</si>
  <si>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</si>
  <si>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</si>
  <si>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</si>
  <si>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</si>
  <si>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</si>
  <si>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</si>
  <si>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</si>
  <si>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</si>
  <si>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</si>
  <si>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</si>
  <si>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</si>
  <si>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</si>
  <si>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</si>
  <si>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</si>
  <si>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</si>
  <si>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</si>
  <si>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</si>
  <si>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</si>
  <si>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</si>
  <si>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</si>
  <si>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</si>
  <si>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</si>
  <si>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</si>
  <si>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</si>
  <si>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</si>
  <si>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</si>
  <si>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</si>
  <si>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</si>
  <si>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</si>
  <si>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</si>
  <si>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</si>
  <si>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</si>
  <si>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</si>
  <si>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</si>
  <si>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</si>
  <si>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</si>
  <si>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</si>
  <si>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</si>
  <si>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</si>
  <si>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</si>
  <si>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</si>
  <si>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</si>
  <si>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</si>
  <si>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</si>
  <si>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</si>
  <si>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</si>
  <si>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</si>
  <si>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</si>
  <si>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</si>
  <si>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</si>
  <si>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</si>
  <si>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</si>
  <si>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</si>
  <si>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</si>
  <si>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</si>
  <si>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</si>
  <si>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</si>
  <si>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</si>
  <si>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</si>
  <si>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</si>
  <si>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</si>
  <si>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</si>
  <si>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</si>
  <si>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</si>
  <si>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</si>
  <si>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</si>
  <si>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</si>
  <si>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</si>
  <si>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</si>
  <si>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</si>
  <si>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</si>
  <si>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</si>
  <si>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</si>
  <si>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</si>
  <si>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</si>
  <si>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</si>
  <si>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</si>
  <si>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</si>
  <si>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</si>
  <si>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</si>
  <si>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</si>
  <si>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</si>
  <si>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</si>
  <si>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</si>
  <si>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</si>
  <si>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</si>
  <si>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</si>
  <si>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</si>
  <si>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</si>
  <si>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</si>
  <si>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</si>
  <si>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</si>
  <si>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</si>
  <si>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</si>
  <si>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</si>
  <si>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</si>
  <si>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</si>
  <si>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</si>
  <si>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</si>
  <si>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</si>
  <si>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</si>
  <si>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</si>
  <si>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</si>
  <si>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</si>
  <si>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</si>
  <si>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</si>
  <si>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</si>
  <si>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</si>
  <si>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</si>
  <si>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</si>
  <si>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</si>
  <si>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</si>
  <si>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</si>
  <si>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</si>
  <si>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</si>
  <si>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</si>
  <si>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</si>
  <si>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</si>
  <si>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</si>
  <si>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</si>
  <si>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</si>
  <si>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</si>
  <si>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</si>
  <si>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</si>
  <si>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</si>
  <si>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</si>
  <si>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</si>
  <si>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</si>
  <si>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</si>
  <si>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</si>
  <si>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</si>
  <si>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</si>
  <si>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</si>
  <si>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</si>
  <si>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</si>
  <si>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</si>
  <si>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</si>
  <si>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</si>
  <si>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</si>
  <si>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</si>
  <si>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</si>
  <si>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</si>
  <si>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</si>
  <si>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</si>
  <si>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</si>
  <si>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</si>
  <si>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</si>
  <si>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</si>
  <si>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</si>
  <si>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</si>
  <si>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</si>
  <si>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</si>
  <si>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</si>
  <si>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</si>
  <si>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</si>
  <si>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</si>
  <si>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</si>
  <si>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</si>
  <si>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</si>
  <si>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</si>
  <si>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</si>
  <si>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</si>
  <si>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</si>
  <si>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</si>
  <si>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</si>
  <si>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</si>
  <si>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</si>
  <si>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</si>
  <si>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</si>
  <si>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</si>
  <si>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</si>
  <si>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</si>
  <si>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</si>
  <si>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</si>
  <si>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</si>
  <si>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</si>
  <si>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</si>
  <si>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</si>
  <si>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</si>
  <si>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</si>
  <si>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</si>
  <si>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</si>
  <si>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</si>
  <si>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</si>
  <si>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</si>
  <si>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</si>
  <si>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</si>
  <si>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</si>
  <si>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</si>
  <si>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</si>
  <si>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</si>
  <si>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</si>
  <si>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</si>
  <si>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</si>
  <si>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</si>
  <si>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</si>
  <si>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</si>
  <si>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</si>
  <si>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</si>
  <si>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</si>
  <si>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</si>
  <si>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</si>
  <si>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</si>
  <si>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</si>
  <si>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</si>
  <si>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</si>
  <si>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</si>
  <si>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</si>
  <si>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</si>
  <si>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</si>
  <si>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</si>
  <si>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</si>
  <si>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</si>
  <si>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</si>
  <si>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</si>
  <si>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</si>
  <si>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</si>
  <si>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</si>
  <si>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</si>
  <si>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</si>
  <si>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</si>
  <si>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</si>
  <si>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</si>
  <si>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</si>
  <si>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</si>
  <si>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</si>
  <si>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</si>
  <si>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</si>
  <si>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</si>
  <si>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</si>
  <si>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</si>
  <si>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</si>
  <si>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</si>
  <si>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</si>
  <si>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</si>
  <si>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</si>
  <si>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</si>
  <si>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</si>
  <si>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</si>
  <si>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</si>
  <si>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</si>
  <si>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</si>
  <si>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</si>
  <si>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</si>
  <si>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</si>
  <si>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</si>
  <si>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</si>
  <si>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</si>
  <si>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</si>
  <si>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</si>
  <si>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</si>
  <si>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</si>
  <si>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</si>
  <si>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</si>
  <si>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</si>
  <si>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</si>
  <si>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</si>
  <si>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</si>
  <si>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</si>
  <si>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</si>
  <si>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</si>
  <si>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</si>
  <si>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</si>
  <si>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</si>
  <si>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</si>
  <si>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</si>
  <si>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</si>
  <si>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</si>
  <si>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</si>
  <si>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</si>
  <si>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</si>
  <si>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</si>
  <si>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</si>
  <si>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</si>
  <si>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</si>
  <si>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</si>
  <si>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</si>
  <si>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</si>
  <si>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</si>
  <si>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</si>
  <si>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</si>
  <si>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</si>
  <si>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</si>
  <si>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</si>
  <si>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</si>
  <si>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</si>
  <si>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</si>
  <si>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</si>
  <si>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</si>
  <si>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</si>
  <si>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</si>
  <si>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</si>
  <si>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</si>
  <si>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</si>
  <si>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</si>
  <si>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</si>
  <si>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</si>
  <si>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</si>
  <si>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</si>
  <si>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</si>
  <si>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</si>
  <si>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</si>
  <si>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</si>
  <si>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</si>
  <si>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</si>
  <si>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</si>
  <si>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</si>
  <si>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</si>
  <si>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</si>
  <si>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</si>
  <si>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</si>
  <si>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</si>
  <si>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</si>
  <si>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</si>
  <si>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</si>
  <si>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</si>
  <si>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</si>
  <si>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</si>
  <si>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</si>
  <si>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</si>
  <si>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</si>
  <si>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</si>
  <si>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</si>
  <si>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</si>
  <si>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</si>
  <si>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</si>
  <si>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</si>
  <si>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</si>
  <si>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</si>
  <si>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</si>
  <si>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</si>
  <si>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</si>
  <si>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</si>
  <si>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</si>
  <si>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</si>
  <si>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</si>
  <si>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</si>
  <si>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</si>
  <si>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</si>
  <si>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</si>
  <si>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</si>
  <si>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</si>
  <si>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</si>
  <si>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</si>
  <si>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</si>
  <si>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</si>
  <si>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</si>
  <si>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</si>
  <si>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</si>
  <si>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</si>
  <si>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</si>
  <si>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</si>
  <si>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</si>
  <si>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</si>
  <si>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</si>
  <si>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</si>
  <si>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</si>
  <si>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</si>
  <si>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</si>
  <si>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</si>
  <si>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</si>
  <si>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</si>
  <si>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</si>
  <si>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</si>
  <si>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</si>
  <si>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</si>
  <si>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</si>
  <si>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</si>
  <si>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</si>
  <si>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</si>
  <si>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</si>
  <si>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</si>
  <si>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</si>
  <si>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</si>
  <si>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</si>
  <si>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</si>
  <si>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</si>
  <si>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</si>
  <si>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</si>
  <si>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</si>
  <si>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</si>
  <si>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</si>
  <si>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</si>
  <si>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</si>
  <si>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</si>
  <si>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</si>
  <si>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</si>
  <si>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</si>
  <si>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</si>
  <si>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</si>
  <si>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</si>
  <si>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</si>
  <si>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</si>
  <si>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</si>
  <si>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</si>
  <si>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</si>
  <si>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</si>
  <si>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</si>
  <si>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</si>
  <si>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</si>
  <si>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</si>
  <si>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</si>
  <si>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</si>
  <si>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</si>
  <si>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</si>
  <si>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</si>
  <si>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</si>
  <si>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</si>
  <si>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</si>
  <si>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</si>
  <si>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</si>
  <si>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</si>
  <si>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</si>
  <si>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</si>
  <si>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</si>
  <si>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</si>
  <si>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</si>
  <si>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</si>
  <si>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</si>
  <si>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</si>
  <si>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</si>
  <si>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</si>
  <si>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</si>
  <si>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</si>
  <si>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</si>
  <si>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</si>
  <si>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</si>
  <si>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</si>
  <si>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</si>
  <si>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</si>
  <si>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</si>
  <si>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</si>
  <si>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</si>
  <si>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</si>
  <si>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</si>
  <si>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</si>
  <si>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</si>
  <si>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</si>
  <si>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</si>
  <si>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</si>
  <si>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</si>
  <si>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</si>
  <si>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</si>
  <si>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</si>
  <si>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</si>
  <si>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</si>
  <si>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</si>
  <si>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</si>
  <si>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</si>
  <si>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</si>
  <si>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</si>
  <si>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</si>
  <si>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</si>
  <si>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</si>
  <si>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</si>
  <si>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</si>
  <si>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</si>
  <si>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</si>
  <si>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</si>
  <si>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</si>
  <si>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</si>
  <si>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</si>
  <si>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</si>
  <si>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</si>
  <si>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</si>
  <si>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</si>
  <si>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</si>
  <si>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</si>
  <si>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</si>
  <si>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</si>
  <si>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</si>
  <si>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</si>
  <si>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</si>
  <si>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</si>
  <si>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</si>
  <si>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</si>
  <si>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</si>
  <si>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</si>
  <si>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</si>
  <si>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</si>
  <si>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</si>
  <si>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</si>
  <si>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</si>
  <si>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</si>
  <si>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</si>
  <si>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</si>
  <si>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</si>
  <si>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</si>
  <si>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</si>
  <si>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</si>
  <si>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</si>
  <si>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</si>
  <si>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</si>
  <si>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</si>
  <si>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</si>
  <si>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</si>
  <si>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</si>
  <si>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</si>
  <si>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</si>
  <si>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</si>
  <si>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</si>
  <si>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</si>
  <si>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</si>
  <si>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</si>
  <si>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</si>
  <si>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</si>
  <si>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</si>
  <si>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</si>
  <si>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</si>
  <si>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</si>
  <si>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</si>
  <si>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</si>
  <si>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</si>
  <si>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</si>
  <si>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</si>
  <si>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</si>
  <si>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</si>
  <si>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</si>
  <si>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</si>
  <si>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</si>
  <si>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</si>
  <si>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</si>
  <si>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</si>
  <si>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</si>
  <si>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</si>
  <si>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</si>
  <si>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</si>
  <si>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</si>
  <si>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</si>
  <si>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</si>
  <si>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</si>
  <si>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</si>
  <si>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</si>
  <si>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</si>
  <si>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</si>
  <si>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</si>
  <si>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</si>
  <si>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</si>
  <si>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</si>
  <si>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</si>
  <si>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</si>
  <si>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</si>
  <si>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</si>
  <si>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</si>
  <si>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</si>
  <si>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</si>
  <si>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</si>
  <si>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</si>
  <si>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</si>
  <si>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</si>
  <si>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</si>
  <si>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</si>
  <si>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</si>
  <si>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</si>
  <si>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</si>
  <si>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</si>
  <si>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</si>
  <si>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</si>
  <si>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</si>
  <si>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</si>
  <si>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</si>
  <si>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</si>
  <si>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</si>
  <si>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</si>
  <si>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</si>
  <si>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</si>
  <si>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</si>
  <si>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</si>
  <si>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</si>
  <si>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</si>
  <si>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</si>
  <si>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</si>
  <si>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</si>
  <si>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</si>
  <si>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</si>
  <si>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</si>
  <si>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</si>
  <si>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</si>
  <si>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</si>
  <si>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</si>
  <si>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</si>
  <si>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</si>
  <si>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</si>
  <si>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</si>
  <si>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</si>
  <si>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</si>
  <si>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</si>
  <si>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</si>
  <si>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</si>
  <si>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</si>
  <si>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</si>
  <si>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</si>
  <si>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</si>
  <si>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</si>
  <si>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</si>
  <si>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</si>
  <si>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</si>
  <si>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</si>
  <si>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</si>
  <si>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</si>
  <si>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</si>
  <si>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</si>
  <si>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</si>
  <si>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</si>
  <si>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</si>
  <si>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</si>
  <si>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</si>
  <si>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</si>
  <si>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</si>
  <si>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</si>
  <si>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</si>
  <si>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</si>
  <si>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</si>
  <si>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</si>
  <si>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</si>
  <si>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</si>
  <si>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</si>
  <si>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</si>
  <si>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</si>
  <si>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</si>
  <si>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</si>
  <si>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</si>
  <si>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</si>
  <si>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</si>
  <si>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</si>
  <si>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</si>
  <si>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</si>
  <si>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</si>
  <si>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</si>
  <si>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</si>
  <si>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</si>
  <si>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</si>
  <si>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</si>
  <si>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</si>
  <si>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</si>
  <si>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</si>
  <si>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</si>
  <si>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</si>
  <si>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</si>
  <si>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</si>
  <si>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</si>
  <si>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</si>
  <si>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</si>
  <si>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</si>
  <si>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</si>
  <si>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</si>
  <si>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</si>
  <si>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</si>
  <si>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</si>
  <si>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</si>
  <si>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</si>
  <si>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</si>
  <si>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</si>
  <si>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</si>
  <si>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</si>
  <si>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</si>
  <si>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</si>
  <si>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</si>
  <si>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</si>
  <si>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</si>
  <si>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</si>
  <si>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</si>
  <si>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</si>
  <si>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</si>
  <si>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</si>
  <si>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</si>
  <si>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</si>
  <si>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</si>
  <si>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</si>
  <si>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</si>
  <si>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</si>
  <si>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</si>
  <si>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</si>
  <si>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</si>
  <si>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</si>
  <si>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</si>
  <si>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</si>
  <si>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</si>
  <si>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</si>
  <si>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</si>
  <si>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</si>
  <si>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</si>
  <si>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</si>
  <si>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</si>
  <si>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</si>
  <si>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</si>
  <si>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</si>
  <si>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</si>
  <si>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</si>
  <si>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</si>
  <si>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</si>
  <si>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</si>
  <si>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</si>
  <si>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</si>
  <si>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</si>
  <si>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</si>
  <si>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</si>
  <si>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</si>
  <si>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</si>
  <si>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</si>
  <si>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</si>
  <si>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</si>
  <si>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</si>
  <si>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</si>
  <si>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</si>
  <si>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</si>
  <si>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</si>
  <si>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</si>
  <si>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</si>
  <si>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</si>
  <si>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</si>
  <si>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</si>
  <si>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</si>
  <si>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</si>
  <si>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</si>
  <si>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</si>
  <si>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</si>
  <si>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</si>
  <si>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</si>
  <si>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</si>
  <si>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</si>
  <si>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</si>
  <si>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</si>
  <si>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</si>
  <si>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</si>
  <si>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</si>
  <si>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</si>
  <si>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</si>
  <si>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</si>
  <si>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</si>
  <si>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</si>
  <si>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</si>
  <si>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</si>
  <si>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</si>
  <si>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</si>
  <si>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</si>
  <si>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</si>
  <si>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</si>
  <si>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</si>
  <si>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</si>
  <si>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</si>
  <si>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</si>
  <si>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</si>
  <si>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</si>
  <si>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</si>
  <si>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</si>
  <si>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</si>
  <si>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</si>
  <si>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</si>
  <si>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</si>
  <si>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</si>
  <si>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</si>
  <si>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</si>
  <si>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</si>
  <si>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</si>
  <si>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</si>
  <si>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</si>
  <si>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</si>
  <si>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</si>
  <si>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</si>
  <si>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</si>
  <si>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</si>
  <si>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</si>
  <si>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</si>
  <si>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</si>
  <si>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</si>
  <si>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</si>
  <si>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</si>
  <si>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</si>
  <si>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</si>
  <si>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</si>
  <si>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</si>
  <si>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</si>
  <si>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</si>
  <si>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</si>
  <si>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</si>
  <si>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</si>
  <si>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</si>
  <si>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</si>
  <si>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</si>
  <si>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</si>
  <si>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</si>
  <si>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</si>
  <si>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</si>
  <si>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</si>
  <si>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</si>
  <si>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</si>
  <si>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</si>
  <si>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</si>
  <si>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</si>
  <si>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</si>
  <si>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</si>
  <si>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</si>
  <si>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</si>
  <si>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</si>
  <si>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</si>
  <si>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</si>
  <si>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</si>
  <si>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</si>
  <si>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</si>
  <si>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</si>
  <si>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</si>
  <si>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</si>
  <si>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</si>
  <si>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</si>
  <si>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</si>
  <si>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</si>
  <si>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</si>
  <si>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</si>
  <si>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</si>
  <si>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</si>
  <si>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</si>
  <si>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</si>
  <si>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</si>
  <si>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</si>
  <si>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</si>
  <si>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</si>
  <si>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</si>
  <si>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</si>
  <si>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</si>
  <si>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</si>
  <si>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</si>
  <si>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</si>
  <si>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</si>
  <si>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</si>
  <si>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</si>
  <si>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</si>
  <si>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</si>
  <si>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</si>
  <si>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</si>
  <si>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</si>
  <si>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</si>
  <si>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</si>
  <si>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</si>
  <si>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</si>
  <si>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</si>
  <si>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</si>
  <si>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</si>
  <si>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</si>
  <si>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</si>
  <si>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</si>
  <si>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</si>
  <si>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</si>
  <si>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</si>
  <si>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</si>
  <si>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</si>
  <si>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</si>
  <si>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</si>
  <si>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</si>
  <si>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</si>
  <si>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</si>
  <si>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</si>
  <si>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</si>
  <si>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</si>
  <si>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</si>
  <si>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</si>
  <si>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</si>
  <si>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</si>
  <si>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</si>
  <si>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</si>
  <si>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</si>
  <si>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</si>
  <si>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</si>
  <si>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</si>
  <si>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</si>
  <si>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</si>
  <si>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</si>
  <si>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</si>
  <si>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</si>
  <si>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</si>
  <si>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</si>
  <si>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</si>
  <si>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</si>
  <si>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</si>
  <si>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</si>
  <si>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</si>
  <si>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</si>
  <si>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</si>
  <si>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</si>
  <si>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</si>
  <si>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</si>
  <si>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</si>
  <si>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</si>
  <si>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</si>
  <si>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</si>
  <si>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</si>
  <si>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</si>
  <si>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</si>
  <si>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</si>
  <si>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</si>
  <si>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</si>
  <si>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</si>
  <si>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</si>
  <si>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</si>
  <si>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</si>
  <si>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</si>
  <si>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</si>
  <si>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</si>
  <si>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</si>
  <si>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</si>
  <si>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</si>
  <si>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</si>
  <si>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</si>
  <si>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</si>
  <si>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</si>
  <si>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</si>
  <si>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</si>
  <si>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</si>
  <si>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</si>
  <si>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</si>
  <si>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</si>
  <si>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</si>
  <si>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</si>
  <si>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</si>
  <si>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</si>
  <si>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</si>
  <si>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</si>
  <si>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</si>
  <si>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</si>
  <si>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</si>
  <si>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</si>
  <si>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</si>
  <si>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</si>
  <si>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</si>
  <si>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</si>
  <si>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</si>
  <si>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</si>
  <si>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</si>
  <si>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</si>
  <si>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</si>
  <si>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</si>
  <si>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</si>
  <si>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</si>
  <si>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</si>
  <si>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</si>
  <si>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</si>
  <si>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</si>
  <si>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</si>
  <si>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</si>
  <si>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</si>
  <si>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</si>
  <si>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</si>
  <si>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</si>
  <si>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</si>
  <si>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</si>
  <si>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</si>
  <si>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</si>
  <si>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</si>
  <si>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</si>
  <si>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</si>
  <si>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</si>
  <si>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</si>
  <si>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</si>
  <si>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</si>
  <si>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</si>
  <si>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</si>
  <si>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</si>
  <si>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</si>
  <si>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</si>
  <si>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</si>
  <si>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</si>
  <si>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</si>
  <si>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</si>
  <si>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</si>
  <si>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</si>
  <si>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</si>
  <si>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</si>
  <si>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</si>
  <si>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</si>
  <si>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</si>
  <si>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</si>
  <si>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</si>
  <si>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</si>
  <si>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</si>
  <si>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</si>
  <si>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</si>
  <si>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</si>
  <si>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</si>
  <si>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</si>
  <si>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</si>
  <si>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</si>
  <si>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</si>
  <si>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</si>
  <si>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</si>
  <si>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</si>
  <si>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</si>
  <si>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</si>
  <si>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</si>
  <si>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</si>
  <si>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</si>
  <si>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</si>
  <si>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</si>
  <si>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</si>
  <si>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</si>
  <si>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</si>
  <si>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</si>
  <si>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</si>
  <si>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</si>
  <si>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</si>
  <si>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</si>
  <si>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</si>
  <si>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</si>
  <si>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</si>
  <si>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</si>
  <si>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</si>
  <si>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</si>
  <si>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</si>
  <si>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</si>
  <si>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</si>
  <si>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</si>
  <si>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</si>
  <si>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</si>
  <si>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</si>
  <si>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</si>
  <si>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</si>
  <si>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</si>
  <si>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</si>
  <si>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</si>
  <si>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</si>
  <si>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</si>
  <si>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</si>
  <si>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</si>
  <si>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</si>
  <si>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</si>
  <si>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</si>
  <si>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</si>
  <si>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</si>
  <si>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</si>
  <si>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</si>
  <si>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</si>
  <si>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</si>
  <si>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</si>
  <si>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</si>
  <si>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</si>
  <si>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</si>
  <si>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</si>
  <si>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</si>
  <si>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</si>
  <si>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</si>
  <si>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</si>
  <si>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</si>
  <si>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</si>
  <si>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</si>
  <si>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</si>
  <si>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</si>
  <si>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</si>
  <si>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</si>
  <si>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</si>
  <si>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</si>
  <si>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</si>
  <si>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</si>
  <si>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</si>
  <si>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</si>
  <si>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</si>
  <si>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</si>
  <si>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</si>
  <si>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</si>
  <si>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</si>
  <si>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</si>
  <si>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</si>
  <si>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</si>
  <si>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</si>
  <si>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</si>
  <si>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</si>
  <si>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</si>
  <si>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</si>
  <si>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</si>
  <si>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</si>
  <si>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</si>
  <si>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</si>
  <si>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</si>
  <si>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</si>
  <si>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</si>
  <si>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</si>
  <si>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</si>
  <si>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</si>
  <si>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</si>
  <si>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</si>
  <si>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</si>
  <si>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</si>
  <si>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</si>
  <si>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</si>
  <si>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</si>
  <si>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</si>
  <si>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</si>
  <si>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</si>
  <si>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</si>
  <si>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</si>
  <si>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</si>
  <si>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</si>
  <si>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</si>
  <si>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</si>
  <si>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</si>
  <si>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</si>
  <si>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</si>
  <si>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</si>
  <si>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</si>
  <si>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</si>
  <si>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</si>
  <si>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</si>
  <si>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</si>
  <si>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</si>
  <si>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</si>
  <si>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</si>
  <si>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</si>
  <si>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</si>
  <si>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</si>
  <si>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</si>
  <si>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</si>
  <si>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</si>
  <si>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</si>
  <si>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</si>
  <si>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</si>
  <si>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</si>
  <si>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</si>
  <si>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</si>
  <si>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</si>
  <si>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</si>
  <si>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</si>
  <si>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</si>
  <si>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</si>
  <si>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</si>
  <si>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</si>
  <si>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</si>
  <si>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</si>
  <si>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</si>
  <si>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</si>
  <si>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</si>
  <si>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</si>
  <si>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</si>
  <si>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</si>
  <si>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</si>
  <si>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</si>
  <si>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</si>
  <si>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</si>
  <si>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</si>
  <si>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</si>
  <si>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</si>
  <si>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</si>
  <si>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</si>
  <si>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</si>
  <si>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</si>
  <si>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</si>
  <si>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</si>
  <si>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</si>
  <si>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</si>
  <si>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</si>
  <si>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</si>
  <si>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</si>
  <si>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</si>
  <si>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</si>
  <si>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</si>
  <si>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</si>
  <si>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</si>
  <si>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</si>
  <si>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</si>
  <si>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</si>
  <si>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</si>
  <si>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</si>
  <si>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</si>
  <si>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</si>
  <si>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</si>
  <si>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</si>
  <si>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</si>
  <si>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</si>
  <si>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</si>
  <si>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</si>
  <si>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</si>
  <si>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</si>
  <si>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</si>
  <si>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</si>
  <si>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</si>
  <si>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</si>
  <si>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</si>
  <si>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</si>
  <si>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</si>
  <si>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</si>
  <si>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</si>
  <si>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</si>
  <si>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</si>
  <si>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</si>
  <si>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</si>
  <si>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</si>
  <si>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</si>
  <si>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</si>
  <si>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</si>
  <si>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</si>
  <si>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</si>
  <si>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</si>
  <si>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</si>
  <si>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</si>
  <si>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</si>
  <si>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</si>
  <si>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</si>
  <si>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</si>
  <si>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</si>
  <si>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</si>
  <si>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</si>
  <si>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</si>
  <si>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</si>
  <si>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</si>
  <si>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</si>
  <si>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</si>
  <si>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</si>
  <si>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</si>
  <si>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</si>
  <si>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</si>
  <si>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</si>
  <si>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</si>
  <si>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</si>
  <si>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</si>
  <si>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</si>
  <si>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</si>
  <si>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</si>
  <si>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</si>
  <si>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</si>
  <si>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</si>
  <si>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</si>
  <si>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</si>
  <si>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</si>
  <si>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</si>
  <si>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</si>
  <si>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</si>
  <si>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</si>
  <si>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</si>
  <si>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</si>
  <si>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</si>
  <si>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</si>
  <si>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</si>
  <si>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</si>
  <si>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</si>
  <si>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</si>
  <si>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</si>
  <si>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</si>
  <si>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</si>
  <si>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</si>
  <si>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</si>
  <si>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</si>
  <si>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</si>
  <si>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</si>
  <si>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</si>
  <si>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</si>
  <si>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</si>
  <si>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</si>
  <si>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</si>
  <si>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</si>
  <si>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</si>
  <si>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</si>
  <si>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</si>
  <si>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</si>
  <si>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</si>
  <si>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</si>
  <si>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</si>
  <si>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</si>
  <si>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</si>
  <si>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</si>
  <si>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</si>
  <si>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</si>
  <si>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</si>
  <si>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</si>
  <si>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</si>
  <si>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</si>
  <si>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</si>
  <si>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</si>
  <si>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</si>
  <si>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</si>
  <si>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</si>
  <si>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</si>
  <si>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</si>
  <si>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</si>
  <si>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</si>
  <si>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</si>
  <si>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</si>
  <si>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</si>
  <si>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</si>
  <si>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</si>
  <si>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</si>
  <si>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</si>
  <si>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</si>
  <si>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</si>
  <si>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</si>
  <si>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</si>
  <si>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</si>
  <si>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</si>
  <si>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</si>
  <si>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</si>
  <si>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</si>
  <si>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</si>
  <si>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</si>
  <si>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</si>
  <si>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</si>
  <si>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</si>
  <si>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</si>
  <si>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</si>
  <si>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</si>
  <si>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</si>
  <si>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</si>
  <si>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</si>
  <si>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</si>
  <si>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</si>
  <si>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</si>
  <si>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</si>
  <si>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</si>
  <si>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</si>
  <si>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</si>
  <si>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</si>
  <si>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</si>
  <si>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</si>
  <si>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</si>
  <si>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</si>
  <si>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</si>
  <si>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</si>
  <si>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</si>
  <si>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</si>
  <si>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</si>
  <si>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</si>
  <si>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</si>
  <si>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</si>
  <si>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</si>
  <si>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</si>
  <si>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</si>
  <si>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</si>
  <si>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</si>
  <si>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</si>
  <si>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</si>
  <si>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</si>
  <si>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</si>
  <si>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</si>
  <si>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</si>
  <si>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</si>
  <si>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</si>
  <si>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</si>
  <si>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</si>
  <si>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</si>
  <si>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</si>
  <si>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</si>
  <si>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</si>
  <si>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</si>
  <si>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</si>
  <si>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</si>
  <si>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</si>
  <si>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</si>
  <si>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</si>
  <si>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</si>
  <si>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</si>
  <si>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</si>
  <si>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</si>
  <si>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</si>
  <si>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</si>
  <si>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</si>
  <si>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</si>
  <si>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</si>
  <si>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</si>
  <si>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</si>
  <si>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</si>
  <si>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</si>
  <si>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</si>
  <si>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</si>
  <si>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</si>
  <si>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</si>
  <si>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</si>
  <si>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</si>
  <si>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</si>
  <si>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</si>
  <si>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</si>
  <si>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</si>
  <si>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</si>
  <si>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</si>
  <si>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</si>
  <si>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</si>
  <si>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</si>
  <si>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</si>
  <si>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</si>
  <si>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</si>
  <si>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</si>
  <si>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</si>
  <si>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</si>
  <si>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</si>
  <si>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</si>
  <si>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</si>
  <si>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</si>
  <si>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</si>
  <si>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</si>
  <si>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</si>
  <si>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</si>
  <si>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</si>
  <si>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</si>
  <si>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</si>
  <si>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</si>
  <si>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</si>
  <si>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</si>
  <si>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</si>
  <si>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</si>
  <si>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</si>
  <si>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</si>
  <si>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</si>
  <si>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</si>
  <si>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</si>
  <si>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</si>
  <si>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</si>
  <si>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</si>
  <si>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</si>
  <si>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</si>
  <si>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</si>
  <si>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</si>
  <si>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</si>
  <si>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</si>
  <si>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</si>
  <si>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</si>
  <si>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</si>
  <si>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</si>
  <si>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</si>
  <si>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</si>
  <si>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</si>
  <si>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</si>
  <si>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</si>
  <si>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</si>
  <si>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</si>
  <si>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</si>
  <si>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</si>
  <si>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</si>
  <si>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</si>
  <si>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</si>
  <si>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</si>
  <si>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</si>
  <si>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</si>
  <si>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</si>
  <si>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</si>
  <si>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</si>
  <si>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</si>
  <si>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</si>
  <si>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</si>
  <si>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</si>
  <si>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</si>
  <si>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</si>
  <si>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</si>
  <si>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</si>
  <si>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</si>
  <si>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</si>
  <si>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</si>
  <si>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</si>
  <si>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</si>
  <si>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</si>
  <si>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</si>
  <si>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</si>
  <si>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</si>
  <si>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</si>
  <si>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</si>
  <si>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</si>
  <si>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</si>
  <si>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</si>
  <si>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</si>
  <si>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</si>
  <si>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</si>
  <si>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</si>
  <si>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</si>
  <si>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</si>
  <si>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</si>
  <si>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</si>
  <si>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</si>
  <si>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</si>
  <si>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</si>
  <si>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</si>
  <si>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</si>
  <si>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</si>
  <si>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</si>
  <si>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</si>
  <si>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</si>
  <si>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</si>
  <si>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</si>
  <si>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</si>
  <si>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</si>
  <si>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</si>
  <si>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</si>
  <si>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</si>
  <si>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</si>
  <si>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</si>
  <si>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</si>
  <si>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</si>
  <si>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</si>
  <si>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</si>
  <si>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</si>
  <si>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</si>
  <si>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</si>
  <si>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</si>
  <si>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</si>
  <si>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</si>
  <si>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</si>
  <si>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</si>
  <si>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</si>
  <si>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</si>
  <si>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</si>
  <si>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</si>
  <si>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</si>
  <si>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</si>
  <si>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</si>
  <si>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</si>
  <si>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</si>
  <si>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</si>
  <si>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</si>
  <si>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</si>
  <si>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</si>
  <si>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</si>
  <si>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</si>
  <si>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</si>
  <si>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</si>
  <si>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</si>
  <si>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</si>
  <si>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</si>
  <si>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</si>
  <si>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</si>
  <si>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</si>
  <si>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</si>
  <si>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</si>
  <si>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</si>
  <si>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</si>
  <si>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</si>
  <si>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</si>
  <si>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</si>
  <si>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</si>
  <si>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</si>
  <si>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</si>
  <si>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</si>
  <si>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</si>
  <si>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</si>
  <si>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</si>
  <si>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</si>
  <si>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</si>
  <si>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</si>
  <si>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</si>
  <si>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</si>
  <si>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</si>
  <si>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</si>
  <si>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</si>
  <si>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</si>
  <si>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</si>
  <si>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</si>
  <si>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</si>
  <si>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</si>
  <si>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</si>
  <si>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</si>
  <si>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</si>
  <si>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</si>
  <si>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</si>
  <si>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</si>
  <si>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</si>
  <si>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</si>
  <si>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</si>
  <si>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</si>
  <si>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</si>
  <si>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</si>
  <si>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</si>
  <si>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</si>
  <si>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</si>
  <si>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</si>
  <si>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</si>
  <si>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</si>
  <si>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</si>
  <si>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</si>
  <si>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</si>
  <si>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</si>
  <si>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</si>
  <si>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</si>
  <si>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</si>
  <si>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</si>
  <si>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</si>
  <si>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</si>
  <si>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</si>
  <si>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</si>
  <si>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</si>
  <si>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</si>
  <si>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</si>
  <si>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</si>
  <si>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</si>
  <si>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</si>
  <si>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</si>
  <si>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</si>
  <si>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</si>
  <si>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</si>
  <si>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</si>
  <si>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</si>
  <si>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</si>
  <si>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</si>
  <si>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</si>
  <si>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</si>
  <si>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</si>
  <si>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</si>
  <si>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</si>
  <si>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</si>
  <si>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</si>
  <si>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</si>
  <si>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</si>
  <si>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</si>
  <si>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</si>
  <si>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</si>
  <si>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</si>
  <si>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</si>
  <si>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</si>
  <si>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</si>
  <si>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</si>
  <si>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</si>
  <si>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</si>
  <si>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</si>
  <si>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</si>
  <si>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</si>
  <si>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</si>
  <si>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</si>
  <si>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</si>
  <si>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</si>
  <si>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</si>
  <si>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</si>
  <si>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</si>
  <si>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</si>
  <si>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</si>
  <si>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</si>
  <si>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</si>
  <si>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</si>
  <si>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</si>
  <si>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</si>
  <si>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</si>
  <si>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</si>
  <si>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</si>
  <si>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</si>
  <si>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</si>
  <si>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</si>
  <si>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</si>
  <si>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</si>
  <si>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</si>
  <si>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</si>
  <si>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</si>
  <si>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</si>
  <si>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</si>
  <si>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</si>
  <si>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</si>
  <si>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</si>
  <si>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</si>
  <si>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</si>
  <si>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</si>
  <si>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</si>
  <si>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</si>
  <si>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</si>
  <si>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</si>
  <si>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</si>
  <si>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</si>
  <si>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</si>
  <si>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</si>
  <si>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</si>
  <si>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</si>
  <si>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</si>
  <si>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</si>
  <si>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</si>
  <si>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</si>
  <si>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</si>
  <si>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</si>
  <si>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</si>
  <si>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</si>
  <si>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</si>
  <si>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</si>
  <si>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</si>
  <si>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</si>
  <si>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</si>
  <si>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</si>
  <si>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</si>
  <si>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</si>
  <si>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</si>
  <si>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</si>
  <si>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</si>
  <si>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</si>
  <si>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</si>
  <si>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</si>
  <si>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</si>
  <si>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</si>
  <si>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</si>
  <si>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</si>
  <si>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</si>
  <si>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</si>
  <si>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</si>
  <si>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</si>
  <si>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</si>
  <si>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</si>
  <si>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</si>
  <si>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</si>
  <si>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</si>
  <si>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</si>
  <si>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</si>
  <si>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</si>
  <si>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</si>
  <si>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</si>
  <si>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</si>
  <si>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</si>
  <si>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</si>
  <si>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</si>
  <si>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</si>
  <si>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</si>
  <si>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</si>
  <si>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</si>
  <si>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</si>
  <si>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</si>
  <si>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</si>
  <si>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</si>
  <si>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</si>
  <si>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</si>
  <si>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</si>
  <si>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</si>
  <si>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</si>
  <si>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</si>
  <si>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</si>
  <si>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</si>
  <si>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</si>
  <si>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</si>
  <si>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</si>
  <si>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</si>
  <si>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</si>
  <si>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</si>
  <si>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</si>
  <si>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</si>
  <si>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</si>
  <si>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</si>
  <si>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</si>
  <si>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</si>
  <si>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</si>
  <si>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</si>
  <si>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</si>
  <si>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</si>
  <si>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</si>
  <si>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</si>
  <si>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</si>
  <si>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</si>
  <si>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</si>
  <si>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</si>
  <si>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</si>
  <si>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</si>
  <si>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</si>
  <si>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</si>
  <si>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</si>
  <si>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</si>
  <si>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</si>
  <si>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</si>
  <si>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</si>
  <si>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</si>
  <si>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</si>
  <si>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</si>
  <si>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</si>
  <si>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</si>
  <si>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</si>
  <si>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</si>
  <si>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</si>
  <si>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</si>
  <si>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</si>
  <si>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</si>
  <si>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</si>
  <si>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</si>
  <si>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</si>
  <si>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</si>
  <si>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</si>
  <si>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</si>
  <si>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</si>
  <si>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</si>
  <si>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</si>
  <si>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</si>
  <si>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</si>
  <si>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</si>
  <si>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</si>
  <si>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</si>
  <si>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</si>
  <si>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</si>
  <si>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</si>
  <si>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</si>
  <si>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</si>
  <si>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</si>
  <si>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</si>
  <si>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</si>
  <si>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</si>
  <si>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</si>
  <si>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</si>
  <si>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</si>
  <si>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</si>
  <si>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</si>
  <si>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</si>
  <si>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</si>
  <si>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</si>
  <si>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</si>
  <si>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</si>
  <si>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</si>
  <si>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</si>
  <si>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</si>
  <si>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</si>
  <si>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</si>
  <si>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</si>
  <si>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</si>
  <si>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</si>
  <si>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</si>
  <si>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</si>
  <si>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</si>
  <si>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</si>
  <si>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</si>
  <si>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</si>
  <si>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</si>
  <si>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</si>
  <si>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</si>
  <si>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</si>
  <si>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</si>
  <si>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</si>
  <si>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</si>
  <si>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</si>
  <si>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</si>
  <si>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</si>
  <si>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</si>
  <si>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</si>
  <si>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</si>
  <si>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</si>
  <si>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</si>
  <si>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</si>
  <si>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</si>
  <si>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</si>
  <si>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</si>
  <si>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</si>
  <si>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</si>
  <si>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</si>
  <si>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</si>
  <si>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</si>
  <si>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</si>
  <si>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</si>
  <si>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</si>
  <si>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</si>
  <si>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</si>
  <si>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</si>
  <si>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</si>
  <si>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</si>
  <si>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</si>
  <si>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</si>
  <si>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</si>
  <si>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</si>
  <si>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</si>
  <si>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</si>
  <si>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</si>
  <si>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</si>
  <si>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</si>
  <si>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</si>
  <si>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</si>
  <si>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</si>
  <si>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</si>
  <si>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</si>
  <si>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</si>
  <si>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</si>
  <si>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</si>
  <si>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</si>
  <si>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</si>
  <si>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</si>
  <si>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</si>
  <si>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</si>
  <si>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</si>
  <si>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</si>
  <si>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</si>
  <si>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</si>
  <si>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</si>
  <si>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</si>
  <si>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</si>
  <si>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</si>
  <si>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</si>
  <si>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</si>
  <si>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</si>
  <si>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</si>
  <si>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</si>
  <si>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</si>
  <si>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</si>
  <si>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</si>
  <si>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</si>
  <si>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</si>
  <si>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</si>
  <si>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</si>
  <si>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</si>
  <si>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</si>
  <si>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</si>
  <si>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</si>
  <si>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</si>
  <si>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</si>
  <si>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</si>
  <si>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</si>
  <si>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</si>
  <si>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</si>
  <si>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</si>
  <si>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</si>
  <si>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</si>
  <si>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</si>
  <si>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</si>
  <si>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</si>
  <si>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</si>
  <si>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</si>
  <si>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</si>
  <si>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</si>
  <si>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</si>
  <si>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</si>
  <si>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</si>
  <si>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</si>
  <si>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</si>
  <si>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</si>
  <si>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</si>
  <si>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</si>
  <si>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</si>
  <si>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</si>
  <si>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</si>
  <si>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</si>
  <si>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</si>
  <si>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</si>
  <si>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</si>
  <si>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</si>
  <si>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</si>
  <si>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</si>
  <si>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</si>
  <si>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</si>
  <si>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</si>
  <si>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</si>
  <si>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</si>
  <si>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</si>
  <si>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</si>
  <si>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</si>
  <si>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</si>
  <si>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</si>
  <si>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</si>
  <si>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</si>
  <si>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</si>
  <si>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</si>
  <si>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</si>
  <si>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</si>
  <si>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</si>
  <si>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</si>
  <si>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</si>
  <si>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</si>
  <si>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</si>
  <si>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</si>
  <si>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</si>
  <si>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</si>
  <si>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</si>
  <si>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</si>
  <si>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</si>
  <si>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</si>
  <si>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</si>
  <si>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</si>
  <si>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</si>
  <si>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</si>
  <si>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</si>
  <si>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</si>
  <si>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</si>
  <si>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</si>
  <si>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</si>
  <si>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</si>
  <si>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</si>
  <si>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</si>
  <si>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</si>
  <si>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</si>
  <si>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</si>
  <si>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</si>
  <si>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</si>
  <si>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</si>
  <si>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</si>
  <si>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</si>
  <si>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</si>
  <si>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</si>
  <si>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</si>
  <si>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</si>
  <si>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</si>
  <si>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</si>
  <si>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</si>
  <si>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</si>
  <si>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</si>
  <si>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</si>
  <si>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</si>
  <si>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</si>
  <si>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</si>
  <si>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</si>
  <si>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</si>
  <si>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</si>
  <si>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</si>
  <si>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</si>
  <si>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</si>
  <si>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</si>
  <si>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</si>
  <si>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</si>
  <si>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</si>
  <si>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</si>
  <si>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</si>
  <si>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</si>
  <si>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</si>
  <si>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</si>
  <si>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</si>
  <si>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</si>
  <si>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</si>
  <si>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</si>
  <si>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</si>
  <si>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</si>
  <si>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</si>
  <si>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</si>
  <si>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</si>
  <si>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</si>
  <si>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</si>
  <si>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</si>
  <si>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</si>
  <si>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</si>
  <si>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</si>
  <si>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</si>
  <si>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</si>
  <si>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</si>
  <si>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</si>
  <si>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</si>
  <si>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</si>
  <si>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</si>
  <si>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</si>
  <si>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</si>
  <si>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</si>
  <si>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</si>
  <si>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</si>
  <si>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</si>
  <si>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</si>
  <si>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</si>
  <si>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</si>
  <si>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</si>
  <si>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</si>
  <si>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</si>
  <si>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</si>
  <si>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</si>
  <si>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</si>
  <si>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</si>
  <si>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</si>
  <si>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</si>
  <si>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</si>
  <si>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</si>
  <si>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</si>
  <si>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</si>
  <si>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</si>
  <si>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</si>
  <si>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</si>
  <si>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</si>
  <si>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</si>
  <si>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</si>
  <si>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</si>
  <si>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</si>
  <si>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</si>
  <si>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</si>
  <si>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</si>
  <si>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</si>
  <si>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</si>
  <si>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</si>
  <si>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</si>
  <si>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</si>
  <si>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</si>
  <si>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</si>
  <si>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</si>
  <si>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</si>
  <si>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</si>
  <si>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</si>
  <si>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</si>
  <si>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</si>
  <si>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</si>
  <si>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</si>
  <si>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</si>
  <si>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</si>
  <si>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</si>
  <si>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</si>
  <si>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</si>
  <si>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</si>
  <si>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</si>
  <si>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</si>
  <si>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</si>
  <si>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</si>
  <si>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</si>
  <si>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</si>
  <si>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</si>
  <si>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</si>
  <si>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</si>
  <si>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</si>
  <si>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</si>
  <si>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</si>
  <si>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</si>
  <si>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</si>
  <si>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</si>
  <si>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</si>
  <si>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</si>
  <si>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</si>
  <si>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</si>
  <si>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</si>
  <si>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</si>
  <si>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</si>
  <si>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</si>
  <si>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</si>
  <si>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</si>
  <si>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</si>
  <si>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</si>
  <si>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</si>
  <si>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</si>
  <si>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</si>
  <si>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</si>
  <si>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</si>
  <si>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</si>
  <si>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</si>
  <si>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</si>
  <si>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</si>
  <si>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</si>
  <si>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</si>
  <si>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</si>
  <si>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</si>
  <si>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</si>
  <si>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</si>
  <si>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</si>
  <si>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</si>
  <si>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</si>
  <si>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</si>
  <si>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</si>
  <si>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</si>
  <si>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</si>
  <si>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</si>
  <si>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</si>
  <si>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</si>
  <si>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</si>
  <si>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</si>
  <si>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</si>
  <si>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</si>
  <si>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</si>
  <si>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</si>
  <si>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</si>
  <si>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</si>
  <si>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</si>
  <si>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</si>
  <si>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</si>
  <si>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</si>
  <si>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</si>
  <si>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</si>
  <si>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</si>
  <si>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</si>
  <si>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</si>
  <si>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</si>
  <si>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</si>
  <si>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</si>
  <si>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</si>
  <si>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</si>
  <si>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</si>
  <si>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</si>
  <si>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</si>
  <si>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</si>
  <si>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</si>
  <si>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</si>
  <si>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</si>
  <si>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</si>
  <si>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</si>
  <si>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</si>
  <si>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</si>
  <si>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</si>
  <si>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</si>
  <si>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</si>
  <si>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</si>
  <si>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</si>
  <si>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</si>
  <si>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</si>
  <si>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</si>
  <si>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</si>
  <si>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</si>
  <si>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</si>
  <si>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</si>
  <si>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</si>
  <si>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</si>
  <si>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</si>
  <si>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</si>
  <si>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</si>
  <si>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</si>
  <si>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</si>
  <si>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</si>
  <si>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</si>
  <si>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</si>
  <si>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</si>
  <si>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</si>
  <si>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</si>
  <si>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</si>
  <si>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</si>
  <si>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</si>
  <si>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</si>
  <si>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</si>
  <si>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</si>
  <si>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</si>
  <si>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</si>
  <si>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</si>
  <si>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</si>
  <si>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</si>
  <si>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</si>
  <si>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</si>
  <si>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</si>
  <si>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</si>
  <si>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</si>
  <si>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</si>
  <si>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</si>
  <si>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</si>
  <si>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</si>
  <si>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</si>
  <si>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</si>
  <si>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</si>
  <si>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</si>
  <si>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</si>
  <si>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</si>
  <si>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</si>
  <si>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</si>
  <si>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</si>
  <si>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</si>
  <si>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</si>
  <si>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</si>
  <si>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</si>
  <si>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</si>
  <si>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</si>
  <si>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</si>
  <si>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</si>
  <si>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</si>
  <si>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</si>
  <si>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</si>
  <si>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</si>
  <si>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</si>
  <si>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</si>
  <si>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</si>
  <si>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</si>
  <si>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</si>
  <si>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</si>
  <si>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</si>
  <si>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</si>
  <si>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</si>
  <si>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</si>
  <si>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</si>
  <si>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</si>
  <si>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</si>
  <si>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</si>
  <si>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</si>
  <si>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</si>
  <si>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</si>
  <si>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</si>
  <si>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</si>
  <si>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</si>
  <si>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</si>
  <si>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</si>
  <si>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</si>
  <si>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</si>
  <si>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</si>
  <si>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</si>
  <si>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</si>
  <si>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</si>
  <si>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</si>
  <si>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</si>
  <si>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</si>
  <si>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</si>
  <si>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</si>
  <si>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</si>
  <si>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</si>
  <si>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</si>
  <si>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</si>
  <si>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</si>
  <si>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</si>
  <si>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</si>
  <si>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</si>
  <si>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</si>
  <si>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</si>
  <si>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</si>
  <si>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</si>
  <si>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</si>
  <si>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</si>
  <si>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</si>
  <si>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</si>
  <si>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</si>
  <si>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</si>
  <si>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</si>
  <si>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</si>
  <si>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</si>
  <si>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</si>
  <si>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</si>
  <si>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</si>
  <si>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</si>
  <si>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</si>
  <si>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</si>
  <si>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</si>
  <si>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</si>
  <si>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</si>
  <si>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</si>
  <si>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</si>
  <si>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</si>
  <si>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</si>
  <si>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</si>
  <si>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</si>
  <si>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</si>
  <si>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</si>
  <si>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</si>
  <si>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</si>
  <si>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</si>
  <si>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</si>
  <si>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</si>
  <si>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</si>
  <si>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</si>
  <si>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</si>
  <si>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</si>
  <si>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</si>
  <si>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</si>
  <si>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</si>
  <si>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</si>
  <si>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</si>
  <si>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</si>
  <si>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</si>
  <si>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</si>
  <si>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</si>
  <si>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</si>
  <si>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</si>
  <si>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</si>
  <si>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</si>
  <si>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</si>
  <si>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</si>
  <si>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</si>
  <si>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</si>
  <si>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</si>
  <si>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</si>
  <si>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</si>
  <si>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</si>
  <si>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</si>
  <si>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</si>
  <si>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</si>
  <si>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</si>
  <si>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</si>
  <si>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</si>
  <si>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</si>
  <si>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</si>
  <si>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</si>
  <si>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</si>
  <si>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</si>
  <si>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</si>
  <si>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</si>
  <si>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</si>
  <si>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</si>
  <si>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</si>
  <si>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</si>
  <si>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</si>
  <si>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</si>
  <si>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</si>
  <si>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</si>
  <si>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</si>
  <si>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</si>
  <si>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</si>
  <si>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</si>
  <si>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</si>
  <si>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</si>
  <si>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</si>
  <si>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</si>
  <si>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</si>
  <si>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</si>
  <si>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</si>
  <si>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</si>
  <si>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</si>
  <si>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</si>
  <si>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</si>
  <si>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</si>
  <si>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</si>
  <si>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</si>
  <si>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</si>
  <si>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</si>
  <si>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</si>
  <si>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</si>
  <si>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</si>
  <si>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</si>
  <si>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</si>
  <si>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</si>
  <si>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</si>
  <si>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</si>
  <si>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</si>
  <si>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</si>
  <si>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</si>
  <si>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</si>
  <si>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</si>
  <si>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</si>
  <si>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</si>
  <si>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</si>
  <si>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</si>
  <si>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</si>
  <si>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</si>
  <si>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</si>
  <si>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</si>
  <si>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</si>
  <si>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</si>
  <si>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</si>
  <si>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</si>
  <si>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</si>
  <si>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</si>
  <si>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</si>
  <si>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</si>
  <si>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</si>
  <si>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</si>
  <si>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</si>
  <si>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</si>
  <si>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</si>
  <si>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</si>
  <si>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</si>
  <si>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</si>
  <si>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</si>
  <si>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</si>
  <si>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</si>
  <si>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</si>
  <si>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</si>
  <si>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</si>
  <si>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</si>
  <si>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</si>
  <si>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</si>
  <si>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</si>
  <si>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</si>
  <si>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</si>
  <si>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</si>
  <si>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</si>
  <si>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</si>
  <si>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</si>
  <si>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</si>
  <si>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</si>
  <si>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</si>
  <si>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</si>
  <si>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</si>
  <si>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</si>
  <si>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</si>
  <si>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</si>
  <si>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</si>
  <si>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</si>
  <si>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</si>
  <si>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</si>
  <si>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</si>
  <si>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</si>
  <si>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</si>
  <si>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</si>
  <si>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</si>
  <si>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</si>
  <si>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</si>
  <si>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</si>
  <si>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</si>
  <si>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</si>
  <si>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</si>
  <si>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</si>
  <si>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</si>
  <si>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</si>
  <si>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</si>
  <si>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</si>
  <si>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</si>
  <si>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</si>
  <si>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</si>
  <si>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</si>
  <si>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</si>
  <si>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</si>
  <si>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</si>
  <si>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</si>
  <si>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</si>
  <si>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</si>
  <si>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</si>
  <si>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</si>
  <si>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</si>
  <si>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</si>
  <si>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</si>
  <si>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</si>
  <si>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</si>
  <si>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</si>
  <si>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</si>
  <si>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</si>
  <si>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</si>
  <si>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</si>
  <si>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</si>
  <si>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</si>
  <si>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</si>
  <si>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</si>
  <si>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</si>
  <si>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</si>
  <si>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</si>
  <si>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</si>
  <si>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</si>
  <si>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</si>
  <si>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</si>
  <si>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</si>
  <si>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</si>
  <si>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</si>
  <si>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</si>
  <si>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</si>
  <si>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</si>
  <si>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</si>
  <si>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</si>
  <si>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</si>
  <si>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</si>
  <si>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</si>
  <si>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</si>
  <si>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</si>
  <si>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</si>
  <si>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</si>
  <si>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</si>
  <si>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</si>
  <si>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</si>
  <si>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</si>
  <si>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</si>
  <si>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</si>
  <si>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</si>
  <si>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</si>
  <si>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</si>
  <si>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</si>
  <si>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</si>
  <si>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</si>
  <si>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</si>
  <si>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</si>
  <si>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</si>
  <si>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</si>
  <si>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</si>
  <si>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</si>
  <si>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</si>
  <si>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</si>
  <si>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</si>
  <si>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</si>
  <si>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</si>
  <si>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</si>
  <si>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</si>
  <si>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</si>
  <si>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</si>
  <si>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</si>
  <si>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</si>
  <si>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</si>
  <si>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</si>
  <si>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</si>
  <si>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</si>
  <si>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</si>
  <si>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</si>
  <si>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</si>
  <si>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</si>
  <si>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</si>
  <si>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</si>
  <si>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</si>
  <si>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</si>
  <si>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</si>
  <si>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</si>
  <si>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</si>
  <si>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</si>
  <si>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</si>
  <si>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</si>
  <si>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</si>
  <si>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</si>
  <si>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</si>
  <si>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</si>
  <si>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</si>
  <si>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</si>
  <si>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</si>
  <si>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</si>
  <si>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</si>
  <si>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</si>
  <si>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</si>
  <si>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</si>
  <si>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</si>
  <si>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</si>
  <si>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</si>
  <si>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</si>
  <si>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</si>
  <si>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</si>
  <si>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</si>
  <si>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</si>
  <si>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</si>
  <si>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</si>
  <si>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</si>
  <si>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</si>
  <si>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</si>
  <si>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</si>
  <si>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</si>
  <si>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</si>
  <si>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</si>
  <si>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</si>
  <si>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</si>
  <si>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</si>
  <si>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</si>
  <si>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</si>
  <si>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</si>
  <si>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</si>
  <si>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</si>
  <si>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</si>
  <si>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</si>
  <si>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</si>
  <si>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</si>
  <si>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</si>
  <si>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</si>
  <si>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</si>
  <si>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</si>
  <si>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</si>
  <si>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</si>
  <si>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</si>
  <si>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</si>
  <si>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</si>
  <si>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</si>
  <si>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</si>
  <si>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</si>
  <si>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</si>
  <si>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</si>
  <si>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</si>
  <si>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</si>
  <si>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</si>
  <si>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</si>
  <si>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</si>
  <si>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</si>
  <si>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</si>
  <si>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</si>
  <si>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</si>
  <si>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</si>
  <si>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</si>
  <si>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</si>
  <si>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</si>
  <si>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</si>
  <si>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</si>
  <si>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</si>
  <si>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</si>
  <si>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</si>
  <si>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</si>
  <si>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</si>
  <si>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</si>
  <si>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</si>
  <si>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</si>
  <si>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</si>
  <si>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</si>
  <si>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</si>
  <si>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</si>
  <si>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</si>
  <si>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</si>
  <si>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</si>
  <si>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</si>
  <si>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</si>
  <si>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</si>
  <si>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</si>
  <si>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</si>
  <si>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</si>
  <si>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</si>
  <si>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</si>
  <si>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</si>
  <si>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</si>
  <si>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</si>
  <si>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</si>
  <si>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</si>
  <si>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</si>
  <si>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</si>
  <si>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</si>
  <si>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</si>
  <si>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</si>
  <si>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</si>
  <si>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</si>
  <si>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</si>
  <si>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</si>
  <si>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</si>
  <si>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</si>
  <si>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</si>
  <si>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</si>
  <si>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</si>
  <si>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</si>
  <si>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</si>
  <si>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</si>
  <si>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</si>
  <si>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</si>
  <si>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</si>
  <si>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</si>
  <si>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</si>
  <si>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</si>
  <si>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</si>
  <si>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</si>
  <si>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</si>
  <si>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</si>
  <si>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</si>
  <si>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</si>
  <si>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</si>
  <si>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</si>
  <si>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</si>
  <si>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</si>
  <si>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</si>
  <si>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</si>
  <si>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</si>
  <si>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</si>
  <si>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</si>
  <si>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</si>
  <si>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</si>
  <si>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</si>
  <si>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</si>
  <si>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</si>
  <si>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</si>
  <si>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</si>
  <si>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</si>
  <si>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</si>
  <si>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</si>
  <si>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</si>
  <si>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</si>
  <si>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</si>
  <si>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</si>
  <si>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</si>
  <si>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</si>
  <si>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</si>
  <si>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</si>
  <si>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</si>
  <si>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</si>
  <si>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</si>
  <si>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</si>
  <si>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</si>
  <si>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</si>
  <si>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</si>
  <si>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</si>
  <si>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</si>
  <si>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</si>
  <si>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</si>
  <si>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</si>
  <si>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</si>
  <si>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</si>
  <si>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</si>
  <si>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</si>
  <si>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</si>
  <si>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</si>
  <si>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</si>
  <si>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</si>
  <si>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</si>
  <si>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</si>
  <si>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</si>
  <si>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</si>
  <si>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</si>
  <si>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</si>
  <si>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</si>
  <si>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</si>
  <si>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</si>
  <si>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</si>
  <si>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</si>
  <si>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</si>
  <si>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</si>
  <si>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</si>
  <si>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</si>
  <si>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</si>
  <si>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</si>
  <si>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</si>
  <si>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</si>
  <si>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</si>
  <si>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</si>
  <si>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</si>
  <si>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</si>
  <si>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</si>
  <si>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</si>
  <si>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</si>
  <si>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</si>
  <si>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</si>
  <si>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</si>
  <si>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</si>
  <si>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</si>
  <si>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</si>
  <si>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</si>
  <si>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</si>
  <si>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</si>
  <si>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</si>
  <si>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</si>
  <si>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</si>
  <si>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</si>
  <si>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</si>
  <si>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</si>
  <si>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</si>
  <si>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</si>
  <si>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</si>
  <si>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</si>
  <si>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</si>
  <si>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</si>
  <si>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</si>
  <si>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</si>
  <si>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</si>
  <si>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</si>
  <si>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</si>
  <si>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</si>
  <si>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</si>
  <si>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</si>
  <si>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</si>
  <si>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</si>
  <si>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</si>
  <si>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</si>
  <si>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</si>
  <si>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</si>
  <si>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</si>
  <si>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</si>
  <si>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</si>
  <si>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</si>
  <si>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</si>
  <si>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</si>
  <si>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</si>
  <si>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</si>
  <si>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</si>
  <si>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</si>
  <si>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</si>
  <si>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</si>
  <si>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</si>
  <si>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</si>
  <si>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</si>
  <si>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</si>
  <si>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</si>
  <si>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</si>
  <si>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</si>
  <si>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</si>
  <si>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</si>
  <si>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</si>
  <si>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</si>
  <si>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</si>
  <si>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</si>
  <si>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</si>
  <si>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</si>
  <si>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</si>
  <si>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</si>
  <si>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</si>
  <si>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</si>
  <si>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</si>
  <si>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</si>
  <si>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</si>
  <si>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</si>
  <si>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</si>
  <si>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</si>
  <si>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</si>
  <si>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</si>
  <si>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</si>
  <si>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</si>
  <si>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</si>
  <si>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</si>
  <si>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</si>
  <si>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</si>
  <si>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</si>
  <si>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</si>
  <si>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</si>
  <si>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</si>
  <si>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</si>
  <si>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</si>
  <si>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</si>
  <si>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</si>
  <si>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</si>
  <si>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</si>
  <si>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</si>
  <si>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</si>
  <si>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</si>
  <si>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</si>
  <si>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</si>
  <si>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</si>
  <si>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</si>
  <si>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</si>
  <si>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</si>
  <si>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</si>
  <si>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</si>
  <si>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</si>
  <si>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</si>
  <si>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</si>
  <si>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</si>
  <si>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</si>
  <si>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</si>
  <si>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</si>
  <si>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</si>
  <si>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</si>
  <si>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</si>
  <si>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</si>
  <si>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</si>
  <si>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</si>
  <si>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</si>
  <si>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</si>
  <si>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</si>
  <si>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</si>
  <si>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</si>
  <si>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</si>
  <si>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</si>
  <si>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</si>
  <si>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</si>
  <si>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</si>
  <si>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</si>
  <si>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</si>
  <si>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</si>
  <si>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</si>
  <si>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</si>
  <si>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</si>
  <si>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</si>
  <si>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</si>
  <si>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</si>
  <si>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</si>
  <si>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</si>
  <si>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</si>
  <si>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</si>
  <si>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</si>
  <si>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</si>
  <si>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</si>
  <si>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</si>
  <si>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</si>
  <si>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</si>
  <si>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</si>
  <si>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</si>
  <si>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</si>
  <si>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</si>
  <si>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</si>
  <si>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</si>
  <si>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</si>
  <si>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</si>
  <si>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</si>
  <si>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</si>
  <si>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</si>
  <si>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</si>
  <si>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</si>
  <si>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</si>
  <si>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</si>
  <si>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</si>
  <si>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</si>
  <si>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</si>
  <si>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</si>
  <si>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</si>
  <si>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</si>
  <si>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</si>
  <si>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</si>
  <si>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</si>
  <si>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</si>
  <si>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</si>
  <si>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</si>
  <si>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</si>
  <si>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</si>
  <si>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</si>
  <si>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</si>
  <si>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</si>
  <si>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</si>
  <si>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</si>
  <si>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</si>
  <si>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</si>
  <si>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</si>
  <si>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</si>
  <si>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</si>
  <si>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</si>
  <si>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</si>
  <si>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</si>
  <si>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</si>
  <si>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</si>
  <si>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</si>
  <si>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</si>
  <si>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</si>
  <si>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</si>
  <si>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</si>
  <si>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</si>
  <si>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</si>
  <si>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</si>
  <si>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</si>
  <si>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</si>
  <si>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</si>
  <si>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</si>
  <si>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</si>
  <si>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</si>
  <si>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</si>
  <si>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</si>
  <si>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</si>
  <si>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</si>
  <si>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</si>
  <si>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</si>
  <si>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</si>
  <si>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</si>
  <si>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</si>
  <si>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</si>
  <si>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</si>
  <si>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</si>
  <si>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</si>
  <si>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</si>
  <si>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</si>
  <si>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</si>
  <si>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</si>
  <si>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</si>
  <si>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</si>
  <si>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</si>
  <si>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</si>
  <si>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</si>
  <si>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</si>
  <si>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</si>
  <si>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</si>
  <si>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</si>
  <si>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</si>
  <si>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</si>
  <si>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</si>
  <si>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</si>
  <si>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</si>
  <si>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</si>
  <si>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</si>
  <si>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</si>
  <si>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</si>
  <si>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</si>
  <si>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</si>
  <si>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</si>
  <si>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</si>
  <si>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</si>
  <si>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</si>
  <si>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</si>
  <si>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</si>
  <si>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</si>
  <si>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</si>
  <si>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</si>
  <si>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</si>
  <si>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</si>
  <si>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</si>
  <si>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</si>
  <si>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</si>
  <si>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</si>
  <si>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</si>
  <si>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</si>
  <si>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</si>
  <si>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</si>
  <si>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</si>
  <si>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</si>
  <si>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</si>
  <si>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</si>
  <si>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</si>
  <si>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</si>
  <si>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</si>
  <si>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</si>
  <si>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</si>
  <si>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</si>
  <si>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</si>
  <si>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</si>
  <si>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</si>
  <si>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</si>
  <si>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</si>
  <si>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</si>
  <si>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</si>
  <si>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</si>
  <si>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</si>
  <si>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</si>
  <si>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</si>
  <si>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</si>
  <si>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</si>
  <si>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</si>
  <si>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</si>
  <si>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</si>
  <si>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</si>
  <si>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</si>
  <si>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</si>
  <si>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</si>
  <si>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</si>
  <si>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</si>
  <si>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</si>
  <si>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</si>
  <si>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</si>
  <si>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</si>
  <si>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</si>
  <si>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</si>
  <si>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</si>
  <si>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</si>
  <si>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</si>
  <si>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</si>
  <si>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</si>
  <si>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</si>
  <si>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</si>
  <si>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</si>
  <si>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</si>
  <si>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</si>
  <si>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</si>
  <si>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</si>
  <si>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</si>
  <si>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</si>
  <si>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</si>
  <si>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</si>
  <si>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</si>
  <si>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</si>
  <si>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</si>
  <si>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</si>
  <si>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</si>
  <si>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</si>
  <si>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</si>
  <si>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</si>
  <si>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</si>
  <si>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</si>
  <si>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</si>
  <si>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</si>
  <si>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</si>
  <si>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</si>
  <si>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</si>
  <si>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</si>
  <si>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</si>
  <si>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</si>
  <si>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</si>
  <si>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</si>
  <si>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</si>
  <si>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</si>
  <si>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</si>
  <si>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</si>
  <si>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</si>
  <si>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</si>
  <si>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</si>
  <si>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</si>
  <si>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</si>
  <si>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</si>
  <si>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</si>
  <si>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</si>
  <si>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</si>
  <si>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</si>
  <si>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</si>
  <si>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</si>
  <si>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</si>
  <si>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</si>
  <si>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</si>
  <si>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</si>
  <si>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</si>
  <si>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</si>
  <si>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</si>
  <si>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</si>
  <si>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</si>
  <si>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</si>
  <si>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</si>
  <si>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</si>
  <si>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</si>
  <si>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</si>
  <si>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</si>
  <si>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</si>
  <si>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</si>
  <si>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</si>
  <si>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</si>
  <si>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</si>
  <si>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</si>
  <si>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</si>
  <si>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</si>
  <si>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</si>
  <si>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</si>
  <si>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</si>
  <si>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</si>
  <si>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</si>
  <si>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</si>
  <si>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</si>
  <si>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</si>
  <si>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</si>
  <si>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</si>
  <si>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</si>
  <si>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</si>
  <si>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</si>
  <si>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</si>
  <si>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</si>
  <si>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</si>
  <si>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</si>
  <si>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</si>
  <si>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</si>
  <si>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</si>
  <si>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</si>
  <si>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</si>
  <si>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</si>
  <si>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</si>
  <si>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</si>
  <si>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</si>
  <si>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</si>
  <si>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</si>
  <si>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</si>
  <si>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</si>
  <si>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</si>
  <si>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</si>
  <si>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</si>
  <si>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</si>
  <si>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</si>
  <si>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</si>
  <si>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</si>
  <si>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</si>
  <si>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</si>
  <si>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</si>
  <si>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</si>
  <si>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</si>
  <si>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</si>
  <si>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</si>
  <si>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</si>
  <si>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</si>
  <si>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</si>
  <si>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</si>
  <si>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</si>
  <si>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</si>
  <si>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</si>
  <si>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</si>
  <si>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</si>
  <si>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</si>
  <si>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</si>
  <si>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</si>
  <si>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</si>
  <si>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</si>
  <si>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</si>
  <si>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</si>
  <si>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</si>
  <si>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</si>
  <si>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</si>
  <si>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</si>
  <si>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</si>
  <si>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</si>
  <si>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</si>
  <si>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</si>
  <si>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</si>
  <si>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</si>
  <si>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</si>
  <si>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</si>
  <si>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</si>
  <si>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</si>
  <si>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</si>
  <si>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</si>
  <si>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</si>
  <si>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</si>
  <si>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</si>
  <si>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</si>
  <si>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</si>
  <si>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</si>
  <si>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</si>
  <si>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</si>
  <si>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</si>
  <si>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</si>
  <si>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</si>
  <si>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</si>
  <si>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</si>
  <si>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</si>
  <si>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</si>
  <si>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</si>
  <si>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</si>
  <si>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</si>
  <si>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</si>
  <si>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</si>
  <si>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</si>
  <si>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</si>
  <si>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</si>
  <si>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</si>
  <si>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</si>
  <si>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</si>
  <si>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</si>
  <si>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</si>
  <si>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</si>
  <si>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</si>
  <si>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</si>
  <si>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</si>
  <si>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</si>
  <si>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</si>
  <si>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</si>
  <si>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</si>
  <si>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</si>
  <si>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</si>
  <si>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</si>
  <si>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</si>
  <si>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</si>
  <si>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</si>
  <si>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</si>
  <si>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</si>
  <si>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</si>
  <si>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</si>
  <si>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</si>
  <si>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</si>
  <si>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</si>
  <si>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</si>
  <si>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</si>
  <si>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</si>
  <si>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</si>
  <si>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</si>
  <si>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</si>
  <si>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</si>
  <si>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</si>
  <si>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</si>
  <si>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</si>
  <si>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</si>
  <si>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</si>
  <si>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</si>
  <si>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</si>
  <si>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</si>
  <si>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</si>
  <si>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</si>
  <si>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</si>
  <si>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</si>
  <si>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</si>
  <si>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</si>
  <si>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</si>
  <si>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</si>
  <si>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</si>
  <si>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</si>
  <si>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</si>
  <si>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</si>
  <si>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</si>
  <si>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</si>
  <si>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</si>
  <si>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</si>
  <si>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</si>
  <si>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</si>
  <si>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</si>
  <si>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</si>
  <si>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</si>
  <si>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</si>
  <si>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</si>
  <si>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</si>
  <si>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</si>
  <si>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</si>
  <si>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</si>
  <si>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</si>
  <si>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</si>
  <si>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</si>
  <si>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</si>
  <si>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</si>
  <si>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</si>
  <si>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</si>
  <si>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</si>
  <si>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</si>
  <si>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</si>
  <si>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</si>
  <si>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</si>
  <si>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</si>
  <si>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</si>
  <si>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</si>
  <si>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</si>
  <si>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</si>
  <si>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</si>
  <si>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</si>
  <si>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</si>
  <si>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</si>
  <si>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</si>
  <si>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</si>
  <si>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</si>
  <si>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</si>
  <si>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</si>
  <si>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</si>
  <si>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</si>
  <si>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</si>
  <si>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</si>
  <si>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</si>
  <si>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</si>
  <si>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</si>
  <si>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</si>
  <si>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</si>
  <si>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</si>
  <si>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</si>
  <si>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</si>
  <si>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</si>
  <si>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</si>
  <si>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</si>
  <si>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</si>
  <si>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</si>
  <si>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</si>
  <si>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</si>
  <si>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</si>
  <si>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</si>
  <si>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</si>
  <si>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</si>
  <si>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</si>
  <si>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</si>
  <si>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</si>
  <si>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</si>
  <si>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</si>
  <si>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</si>
  <si>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</si>
  <si>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</si>
  <si>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</si>
  <si>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</si>
  <si>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</si>
  <si>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</si>
  <si>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</si>
  <si>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</si>
  <si>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</si>
  <si>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</si>
  <si>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</si>
  <si>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</si>
  <si>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</si>
  <si>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</si>
  <si>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</si>
  <si>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</si>
  <si>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</si>
  <si>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</si>
  <si>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</si>
  <si>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</si>
  <si>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</si>
  <si>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</si>
  <si>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</si>
  <si>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</si>
  <si>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</si>
  <si>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</si>
  <si>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</si>
  <si>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</si>
  <si>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</si>
  <si>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</si>
  <si>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</si>
  <si>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</si>
  <si>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</si>
  <si>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</si>
  <si>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</si>
  <si>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</si>
  <si>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</si>
  <si>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</si>
  <si>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</si>
  <si>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</si>
  <si>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</si>
  <si>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</si>
  <si>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</si>
  <si>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</si>
  <si>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</si>
  <si>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</si>
  <si>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</si>
  <si>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</si>
  <si>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</si>
  <si>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</si>
  <si>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</si>
  <si>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</si>
  <si>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</si>
  <si>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</si>
  <si>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</si>
  <si>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</si>
  <si>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</si>
  <si>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</si>
  <si>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</si>
  <si>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</si>
  <si>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</si>
  <si>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</si>
  <si>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</si>
  <si>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</si>
  <si>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</si>
  <si>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</si>
  <si>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</si>
  <si>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</si>
  <si>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</si>
  <si>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</si>
  <si>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</si>
  <si>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</si>
  <si>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</si>
  <si>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</si>
  <si>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</si>
  <si>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</si>
  <si>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</si>
  <si>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</si>
  <si>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</si>
  <si>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</si>
  <si>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</si>
  <si>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</si>
  <si>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</si>
  <si>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</si>
  <si>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</si>
  <si>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</si>
  <si>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</si>
  <si>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</si>
  <si>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</si>
  <si>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</si>
  <si>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</si>
  <si>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</si>
  <si>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</si>
  <si>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</si>
  <si>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</si>
  <si>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</si>
  <si>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</si>
  <si>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</si>
  <si>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</si>
  <si>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</si>
  <si>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</si>
  <si>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</si>
  <si>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</si>
  <si>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</si>
  <si>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</si>
  <si>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</si>
  <si>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</si>
  <si>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</si>
  <si>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</si>
  <si>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</si>
  <si>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</si>
  <si>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</si>
  <si>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</si>
  <si>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</si>
  <si>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</si>
  <si>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</si>
  <si>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</si>
  <si>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</si>
  <si>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</si>
  <si>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</si>
  <si>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</si>
  <si>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</si>
  <si>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</si>
  <si>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</si>
  <si>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</si>
  <si>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</si>
  <si>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</si>
  <si>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</si>
  <si>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</si>
  <si>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</si>
  <si>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</si>
  <si>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</si>
  <si>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</si>
  <si>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</si>
  <si>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</si>
  <si>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</si>
  <si>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</si>
  <si>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</si>
  <si>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</si>
  <si>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</si>
  <si>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</si>
  <si>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</si>
  <si>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</si>
  <si>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</si>
  <si>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</si>
  <si>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</si>
  <si>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</si>
  <si>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</si>
  <si>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</si>
  <si>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</si>
  <si>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</si>
  <si>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</si>
  <si>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</si>
  <si>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</si>
  <si>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</si>
  <si>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</si>
  <si>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</si>
  <si>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</si>
  <si>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</si>
  <si>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</si>
  <si>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</si>
  <si>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</si>
  <si>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</si>
  <si>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</si>
  <si>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</si>
  <si>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</si>
  <si>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</si>
  <si>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</si>
  <si>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</si>
  <si>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</si>
  <si>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</si>
  <si>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</si>
  <si>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</si>
  <si>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</si>
  <si>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</si>
  <si>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</si>
  <si>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</si>
  <si>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</si>
  <si>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</si>
  <si>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</si>
  <si>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</si>
  <si>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</si>
  <si>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</si>
  <si>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</si>
  <si>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</si>
  <si>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</si>
  <si>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</si>
  <si>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</si>
  <si>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</si>
  <si>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</si>
  <si>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</si>
  <si>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</si>
  <si>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</si>
  <si>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</si>
  <si>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</si>
  <si>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</si>
  <si>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</si>
  <si>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</si>
  <si>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</si>
  <si>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</si>
  <si>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</si>
  <si>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</si>
  <si>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</si>
  <si>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</si>
  <si>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</si>
  <si>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</si>
  <si>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</si>
  <si>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</si>
  <si>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</si>
  <si>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</si>
  <si>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</si>
  <si>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</si>
  <si>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</si>
  <si>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</si>
  <si>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</si>
  <si>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</si>
  <si>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</si>
  <si>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</si>
  <si>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</si>
  <si>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</si>
  <si>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</si>
  <si>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</si>
  <si>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</si>
  <si>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</si>
  <si>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</si>
  <si>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</si>
  <si>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</si>
  <si>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</si>
  <si>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</si>
  <si>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</si>
  <si>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</si>
  <si>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</si>
  <si>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</si>
  <si>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</si>
  <si>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</si>
  <si>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</si>
  <si>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</si>
  <si>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</si>
  <si>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</si>
  <si>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</si>
  <si>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</si>
  <si>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</si>
  <si>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</si>
  <si>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</si>
  <si>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</si>
  <si>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</si>
  <si>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</si>
  <si>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</si>
  <si>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</si>
  <si>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</si>
  <si>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</si>
  <si>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</si>
  <si>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</si>
  <si>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</si>
  <si>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</si>
  <si>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</si>
  <si>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</si>
  <si>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</si>
  <si>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</si>
  <si>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</si>
  <si>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</si>
  <si>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</si>
  <si>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</si>
  <si>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</si>
  <si>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</si>
  <si>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</si>
  <si>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</si>
  <si>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</si>
  <si>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</si>
  <si>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</si>
  <si>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</si>
  <si>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</si>
  <si>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</si>
  <si>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</si>
  <si>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</si>
  <si>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</si>
  <si>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</si>
  <si>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</si>
  <si>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</si>
  <si>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</si>
  <si>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</si>
  <si>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</si>
  <si>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</si>
  <si>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</si>
  <si>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</si>
  <si>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</si>
  <si>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</si>
  <si>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</si>
  <si>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</si>
  <si>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</si>
  <si>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</si>
  <si>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</si>
  <si>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</si>
  <si>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</si>
  <si>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</si>
  <si>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</si>
  <si>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</si>
  <si>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</si>
  <si>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</si>
  <si>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</si>
  <si>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</si>
  <si>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</si>
  <si>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</si>
  <si>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</si>
  <si>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</si>
  <si>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</si>
  <si>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</si>
  <si>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</si>
  <si>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</si>
  <si>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</si>
  <si>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</si>
  <si>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</si>
  <si>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</si>
  <si>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</si>
  <si>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</si>
  <si>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</si>
  <si>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</si>
  <si>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</si>
  <si>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</si>
  <si>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</si>
  <si>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</si>
  <si>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</si>
  <si>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</si>
  <si>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</si>
  <si>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</si>
  <si>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</si>
  <si>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</si>
  <si>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</si>
  <si>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</si>
  <si>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</si>
  <si>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</si>
  <si>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</si>
  <si>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</si>
  <si>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</si>
  <si>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</si>
  <si>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</si>
  <si>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</si>
  <si>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</si>
  <si>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</si>
  <si>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</si>
  <si>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</si>
  <si>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</si>
  <si>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</si>
  <si>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</si>
  <si>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</si>
  <si>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</si>
  <si>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</si>
  <si>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</si>
  <si>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</si>
  <si>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</si>
  <si>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</si>
  <si>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</si>
  <si>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</si>
  <si>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</si>
  <si>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</si>
  <si>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</si>
  <si>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</si>
  <si>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</si>
  <si>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</si>
  <si>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</si>
  <si>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</si>
  <si>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</si>
  <si>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</si>
  <si>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</si>
  <si>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</si>
  <si>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</si>
  <si>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</si>
  <si>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</si>
  <si>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</si>
  <si>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</si>
  <si>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</si>
  <si>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</si>
  <si>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</si>
  <si>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</si>
  <si>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</si>
  <si>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</si>
  <si>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</si>
  <si>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</si>
  <si>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</si>
  <si>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</si>
  <si>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</si>
  <si>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</si>
  <si>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</si>
  <si>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</si>
  <si>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</si>
  <si>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</si>
  <si>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</si>
  <si>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</si>
  <si>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</si>
  <si>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</si>
  <si>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</si>
  <si>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</si>
  <si>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</si>
  <si>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</si>
  <si>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</si>
  <si>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</si>
  <si>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</si>
  <si>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</si>
  <si>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</si>
  <si>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</si>
  <si>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</si>
  <si>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</si>
  <si>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</si>
  <si>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</si>
  <si>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</si>
  <si>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</si>
  <si>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</si>
  <si>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</si>
  <si>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</si>
  <si>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</si>
  <si>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</si>
  <si>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</si>
  <si>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</si>
  <si>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</si>
  <si>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</si>
  <si>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</si>
  <si>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</si>
  <si>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</si>
  <si>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</si>
  <si>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</si>
  <si>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</si>
  <si>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</si>
  <si>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</si>
  <si>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</si>
  <si>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</si>
  <si>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</si>
  <si>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</si>
  <si>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</si>
  <si>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</si>
  <si>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</si>
  <si>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</si>
  <si>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</si>
  <si>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</si>
  <si>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</si>
  <si>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</si>
  <si>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</si>
  <si>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</si>
  <si>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</si>
  <si>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</si>
  <si>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</si>
  <si>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</si>
  <si>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</si>
  <si>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</si>
  <si>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</si>
  <si>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</si>
  <si>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</si>
  <si>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</si>
  <si>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</si>
  <si>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</si>
  <si>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</si>
  <si>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</si>
  <si>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</si>
  <si>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</si>
  <si>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</si>
  <si>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</si>
  <si>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</si>
  <si>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</si>
  <si>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</si>
  <si>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</si>
  <si>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</si>
  <si>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</si>
  <si>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</si>
  <si>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</si>
  <si>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</si>
  <si>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</si>
  <si>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</si>
  <si>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</si>
  <si>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</si>
  <si>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</si>
  <si>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</si>
  <si>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</si>
  <si>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</si>
  <si>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</si>
  <si>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</si>
  <si>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</si>
  <si>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</si>
  <si>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</si>
  <si>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</si>
  <si>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</si>
  <si>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</si>
  <si>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</si>
  <si>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</si>
  <si>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</si>
  <si>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</si>
  <si>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</si>
  <si>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</si>
  <si>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</si>
  <si>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</si>
  <si>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</si>
  <si>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</si>
  <si>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</si>
  <si>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</si>
  <si>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</si>
  <si>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</si>
  <si>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</si>
  <si>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</si>
  <si>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</si>
  <si>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</si>
  <si>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</si>
  <si>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</si>
  <si>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</si>
  <si>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</si>
  <si>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</si>
  <si>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</si>
  <si>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</si>
  <si>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</si>
  <si>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</si>
  <si>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</si>
  <si>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</si>
  <si>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</si>
  <si>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</si>
  <si>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</si>
  <si>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</si>
  <si>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</si>
  <si>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</si>
  <si>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</si>
  <si>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</si>
  <si>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</si>
  <si>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</si>
  <si>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</si>
  <si>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</si>
  <si>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</si>
  <si>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</si>
  <si>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</si>
  <si>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</si>
  <si>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</si>
  <si>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</si>
  <si>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</si>
  <si>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</si>
  <si>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</si>
  <si>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</si>
  <si>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</si>
  <si>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</si>
  <si>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</si>
  <si>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</si>
  <si>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</si>
  <si>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</si>
  <si>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</si>
  <si>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</si>
  <si>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</si>
  <si>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</si>
  <si>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</si>
  <si>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</si>
  <si>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</si>
  <si>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</si>
  <si>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</si>
  <si>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</si>
  <si>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</si>
  <si>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</si>
  <si>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</si>
  <si>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</si>
  <si>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</si>
  <si>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</si>
  <si>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</si>
  <si>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</si>
  <si>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</si>
  <si>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</si>
  <si>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</si>
  <si>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</si>
  <si>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</si>
  <si>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</si>
  <si>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</si>
  <si>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</si>
  <si>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</si>
  <si>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</si>
  <si>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</si>
  <si>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</si>
  <si>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</si>
  <si>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</si>
  <si>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</si>
  <si>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</si>
  <si>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</si>
  <si>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</si>
  <si>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</si>
  <si>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</si>
  <si>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</si>
  <si>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</si>
  <si>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</si>
  <si>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</si>
  <si>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</si>
  <si>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</si>
  <si>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</si>
  <si>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</si>
  <si>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</si>
  <si>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</si>
  <si>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</si>
  <si>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</si>
  <si>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</si>
  <si>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</si>
  <si>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</si>
  <si>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</si>
  <si>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</si>
  <si>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</si>
  <si>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</si>
  <si>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</si>
  <si>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</si>
  <si>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</si>
  <si>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</si>
  <si>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</si>
  <si>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</si>
  <si>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</si>
  <si>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</si>
  <si>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</si>
  <si>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</si>
  <si>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</si>
  <si>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</si>
  <si>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</si>
  <si>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</si>
  <si>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</si>
  <si>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</si>
  <si>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</si>
  <si>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</si>
  <si>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</si>
  <si>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</si>
  <si>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</si>
  <si>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</si>
  <si>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</si>
  <si>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</si>
  <si>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</si>
  <si>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</si>
  <si>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</si>
  <si>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</si>
  <si>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</si>
  <si>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</si>
  <si>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</si>
  <si>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</si>
  <si>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</si>
  <si>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</si>
  <si>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</si>
  <si>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</si>
  <si>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</si>
  <si>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</si>
  <si>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</si>
  <si>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</si>
  <si>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</si>
  <si>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</si>
  <si>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</si>
  <si>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</si>
  <si>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</si>
  <si>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</si>
  <si>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</si>
  <si>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</si>
  <si>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</si>
  <si>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</si>
  <si>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</si>
  <si>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</si>
  <si>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</si>
  <si>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</si>
  <si>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</si>
  <si>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</si>
  <si>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</si>
  <si>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</si>
  <si>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</si>
  <si>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</si>
  <si>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</si>
  <si>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</si>
  <si>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</si>
  <si>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</si>
  <si>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</si>
  <si>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</si>
  <si>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</si>
  <si>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</si>
  <si>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</si>
  <si>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</si>
  <si>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</si>
  <si>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</si>
  <si>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</si>
  <si>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</si>
  <si>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</si>
  <si>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</si>
  <si>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</si>
  <si>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</si>
  <si>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</si>
  <si>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</si>
  <si>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</si>
  <si>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</si>
  <si>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</si>
  <si>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</si>
  <si>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</si>
  <si>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</si>
  <si>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</si>
  <si>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</si>
  <si>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</si>
  <si>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</si>
  <si>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</si>
  <si>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</si>
  <si>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</si>
  <si>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</si>
  <si>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</si>
  <si>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</si>
  <si>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</si>
  <si>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</si>
  <si>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</si>
  <si>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</si>
  <si>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</si>
  <si>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</si>
  <si>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</si>
  <si>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</si>
  <si>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</si>
  <si>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</si>
  <si>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</si>
  <si>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</si>
  <si>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</si>
  <si>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</si>
  <si>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</si>
  <si>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</si>
  <si>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</si>
  <si>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</si>
  <si>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</si>
  <si>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</si>
  <si>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</si>
  <si>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</si>
  <si>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</si>
  <si>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</si>
  <si>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</si>
  <si>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</si>
  <si>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</si>
  <si>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</si>
  <si>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</si>
  <si>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</si>
  <si>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</si>
  <si>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</si>
  <si>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</si>
  <si>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</si>
  <si>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</si>
  <si>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</si>
  <si>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</si>
  <si>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</si>
  <si>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</si>
  <si>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</si>
  <si>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</si>
  <si>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</si>
  <si>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</si>
  <si>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</si>
  <si>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</si>
  <si>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</si>
  <si>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</si>
  <si>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</si>
  <si>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</si>
  <si>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</si>
  <si>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</si>
  <si>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</si>
  <si>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</si>
  <si>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</si>
  <si>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</si>
  <si>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</si>
  <si>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</si>
  <si>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</si>
  <si>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</si>
  <si>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</si>
  <si>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</si>
  <si>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</si>
  <si>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</si>
  <si>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</si>
  <si>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</si>
  <si>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</si>
  <si>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</si>
  <si>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</si>
  <si>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</si>
  <si>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</si>
  <si>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</si>
  <si>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</si>
  <si>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</si>
  <si>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</si>
  <si>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</si>
  <si>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</si>
  <si>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</si>
  <si>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</si>
  <si>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</si>
  <si>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</si>
  <si>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</si>
  <si>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</si>
  <si>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</si>
  <si>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</si>
  <si>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</si>
  <si>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</si>
  <si>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</si>
  <si>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</si>
  <si>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</si>
  <si>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</si>
  <si>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</si>
  <si>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</si>
  <si>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</si>
  <si>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</si>
  <si>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</si>
  <si>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</si>
  <si>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</si>
  <si>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</si>
  <si>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</si>
  <si>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</si>
  <si>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</si>
  <si>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</si>
  <si>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</si>
  <si>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</si>
  <si>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</si>
  <si>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</si>
  <si>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</si>
  <si>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</si>
  <si>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</si>
  <si>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</si>
  <si>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</si>
  <si>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</si>
  <si>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</si>
  <si>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</si>
  <si>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</si>
  <si>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</si>
  <si>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</si>
  <si>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</si>
  <si>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</si>
  <si>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</si>
  <si>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</si>
  <si>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</si>
  <si>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</si>
  <si>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</si>
  <si>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</si>
  <si>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</si>
  <si>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</si>
  <si>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</si>
  <si>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</si>
  <si>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</si>
  <si>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</si>
  <si>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</si>
  <si>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</si>
  <si>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</si>
  <si>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</si>
  <si>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</si>
  <si>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</si>
  <si>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</si>
  <si>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</si>
  <si>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</si>
  <si>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</si>
  <si>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</si>
  <si>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</si>
  <si>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</si>
  <si>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</si>
  <si>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</si>
  <si>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</si>
  <si>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</si>
  <si>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</si>
  <si>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</si>
  <si>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</si>
  <si>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</si>
  <si>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</si>
  <si>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</si>
  <si>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</si>
  <si>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</si>
  <si>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</si>
  <si>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</si>
  <si>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</si>
  <si>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</si>
  <si>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</si>
  <si>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</si>
  <si>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</si>
  <si>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</si>
  <si>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</si>
  <si>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</si>
  <si>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</si>
  <si>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</si>
  <si>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</si>
  <si>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</si>
  <si>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</si>
  <si>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</si>
  <si>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</si>
  <si>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</si>
  <si>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</si>
  <si>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</si>
  <si>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</si>
  <si>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</si>
  <si>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</si>
  <si>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</si>
  <si>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</si>
  <si>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</si>
  <si>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</si>
  <si>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</si>
  <si>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</si>
  <si>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</si>
  <si>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</si>
  <si>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</si>
  <si>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</si>
  <si>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</si>
  <si>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</si>
  <si>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</si>
  <si>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</si>
  <si>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</si>
  <si>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</si>
  <si>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</si>
  <si>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</si>
  <si>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</si>
  <si>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</si>
  <si>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</si>
  <si>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</si>
  <si>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</si>
  <si>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</si>
  <si>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</si>
  <si>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</si>
  <si>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</si>
  <si>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</si>
  <si>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</si>
  <si>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</si>
  <si>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</si>
  <si>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</si>
  <si>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</si>
  <si>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</si>
  <si>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</si>
  <si>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</si>
  <si>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</si>
  <si>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</si>
  <si>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</si>
  <si>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</si>
  <si>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</si>
  <si>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</si>
  <si>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</si>
  <si>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</si>
  <si>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</si>
  <si>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</si>
  <si>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</si>
  <si>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</si>
  <si>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</si>
  <si>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</si>
  <si>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</si>
  <si>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</si>
  <si>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</si>
  <si>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</si>
  <si>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</si>
  <si>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</si>
  <si>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</si>
  <si>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</si>
  <si>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</si>
  <si>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</si>
  <si>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</si>
  <si>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</si>
  <si>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</si>
  <si>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</si>
  <si>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</si>
  <si>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</si>
  <si>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</si>
  <si>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</si>
  <si>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</si>
  <si>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</si>
  <si>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</si>
  <si>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</si>
  <si>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</si>
  <si>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</si>
  <si>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</si>
  <si>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</si>
  <si>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</si>
  <si>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</si>
  <si>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</si>
  <si>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</si>
  <si>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</si>
  <si>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</si>
  <si>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</si>
  <si>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</si>
  <si>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</si>
  <si>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</si>
  <si>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</si>
  <si>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</si>
  <si>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</si>
  <si>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</si>
  <si>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</si>
  <si>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</si>
  <si>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</si>
  <si>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</si>
  <si>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</si>
  <si>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</si>
  <si>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</si>
  <si>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</si>
  <si>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</si>
  <si>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</si>
  <si>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</si>
  <si>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</si>
  <si>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</si>
  <si>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</si>
  <si>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</si>
  <si>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</si>
  <si>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</si>
  <si>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</si>
  <si>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</si>
  <si>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</si>
  <si>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</si>
  <si>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</si>
  <si>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</si>
  <si>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</si>
  <si>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</si>
  <si>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</si>
  <si>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</si>
  <si>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</si>
  <si>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</si>
  <si>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</si>
  <si>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</si>
  <si>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</si>
  <si>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</si>
  <si>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</si>
  <si>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</si>
  <si>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</si>
  <si>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</si>
  <si>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</si>
  <si>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</si>
  <si>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</si>
  <si>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</si>
  <si>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</si>
  <si>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</si>
  <si>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</si>
  <si>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</si>
  <si>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</si>
  <si>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</si>
  <si>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</si>
  <si>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</si>
  <si>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</si>
  <si>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</si>
  <si>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</si>
  <si>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</si>
  <si>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</si>
  <si>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</si>
  <si>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</si>
  <si>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</si>
  <si>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</si>
  <si>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</si>
  <si>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</si>
  <si>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</si>
  <si>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</si>
  <si>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</si>
  <si>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</si>
  <si>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</si>
  <si>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</si>
  <si>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</si>
  <si>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</si>
  <si>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</si>
  <si>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</si>
  <si>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</si>
  <si>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</si>
  <si>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</si>
  <si>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</si>
  <si>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</si>
  <si>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</si>
  <si>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</si>
  <si>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</si>
  <si>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</si>
  <si>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</si>
  <si>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</si>
  <si>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</si>
  <si>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</si>
  <si>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</si>
  <si>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</si>
  <si>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</si>
  <si>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</si>
  <si>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</si>
  <si>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</si>
  <si>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</si>
  <si>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</si>
  <si>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</si>
  <si>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</si>
  <si>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</si>
  <si>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</si>
  <si>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</si>
  <si>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</si>
  <si>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</si>
  <si>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</si>
  <si>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</si>
  <si>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</si>
  <si>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</si>
  <si>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</si>
  <si>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</si>
  <si>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</si>
  <si>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</si>
  <si>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</si>
  <si>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</si>
  <si>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</si>
  <si>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</si>
  <si>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</si>
  <si>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</si>
  <si>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</si>
  <si>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</si>
  <si>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</si>
  <si>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</si>
  <si>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</si>
  <si>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</si>
  <si>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</si>
  <si>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</si>
  <si>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</si>
  <si>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</si>
  <si>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</si>
  <si>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</si>
  <si>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</si>
  <si>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</si>
  <si>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</si>
  <si>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</si>
  <si>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</si>
  <si>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</si>
  <si>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</si>
  <si>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</si>
  <si>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</si>
  <si>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</si>
  <si>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</si>
  <si>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</si>
  <si>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</si>
  <si>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</si>
  <si>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</si>
  <si>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</si>
  <si>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</si>
  <si>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</si>
  <si>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</si>
  <si>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</si>
  <si>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</si>
  <si>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</si>
  <si>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</si>
  <si>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</si>
  <si>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</si>
  <si>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</si>
  <si>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</si>
  <si>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</si>
  <si>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</si>
  <si>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</si>
  <si>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</si>
  <si>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</si>
  <si>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</si>
  <si>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</si>
  <si>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</si>
  <si>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</si>
  <si>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</si>
  <si>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</si>
  <si>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</si>
  <si>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</si>
  <si>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</si>
  <si>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</si>
  <si>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</si>
  <si>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</si>
  <si>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</si>
  <si>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</si>
  <si>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</si>
  <si>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</si>
  <si>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</si>
  <si>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</si>
  <si>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</si>
  <si>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</si>
  <si>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</si>
  <si>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</si>
  <si>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</si>
  <si>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</si>
  <si>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</si>
  <si>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</si>
  <si>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</si>
  <si>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</si>
  <si>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</si>
  <si>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</si>
  <si>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</si>
  <si>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</si>
  <si>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</si>
  <si>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</si>
  <si>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</si>
  <si>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</si>
  <si>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</si>
  <si>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</si>
  <si>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</si>
  <si>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</si>
  <si>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</si>
  <si>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</si>
  <si>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</si>
  <si>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</si>
  <si>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</si>
  <si>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</si>
  <si>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</si>
  <si>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</si>
  <si>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</si>
  <si>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</si>
  <si>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</si>
  <si>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</si>
  <si>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</si>
  <si>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</si>
  <si>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</si>
  <si>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</si>
  <si>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</si>
  <si>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</si>
  <si>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</si>
  <si>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</si>
  <si>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</si>
  <si>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</si>
  <si>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</si>
  <si>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</si>
  <si>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</si>
  <si>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</si>
  <si>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</si>
  <si>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</si>
  <si>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</si>
  <si>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</si>
  <si>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</si>
  <si>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</si>
  <si>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</si>
  <si>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</si>
  <si>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</si>
  <si>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</si>
  <si>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</si>
  <si>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</si>
  <si>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</si>
  <si>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</si>
  <si>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</si>
  <si>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</si>
  <si>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</si>
  <si>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</si>
  <si>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</si>
  <si>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</si>
  <si>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</si>
  <si>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</si>
  <si>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</si>
  <si>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</si>
  <si>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</si>
  <si>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</si>
  <si>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</si>
  <si>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</si>
  <si>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</si>
  <si>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</si>
  <si>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</si>
  <si>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</si>
  <si>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</si>
  <si>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</si>
  <si>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</si>
  <si>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</si>
  <si>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</si>
  <si>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</si>
  <si>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</si>
  <si>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</si>
  <si>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</si>
  <si>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</si>
  <si>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</si>
  <si>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</si>
  <si>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</si>
  <si>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</si>
  <si>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</si>
  <si>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</si>
  <si>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</si>
  <si>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</si>
  <si>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</si>
  <si>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</si>
  <si>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</si>
  <si>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</si>
  <si>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</si>
  <si>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</si>
  <si>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</si>
  <si>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</si>
  <si>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</si>
  <si>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</si>
  <si>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</si>
  <si>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</si>
  <si>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</si>
  <si>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</si>
  <si>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</si>
  <si>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</si>
  <si>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</si>
  <si>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</si>
  <si>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</si>
  <si>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</si>
  <si>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</si>
  <si>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</si>
  <si>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</si>
  <si>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</si>
  <si>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</si>
  <si>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</si>
  <si>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</si>
  <si>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</si>
  <si>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</si>
  <si>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</si>
  <si>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</si>
  <si>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</si>
  <si>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</si>
  <si>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</si>
  <si>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</si>
  <si>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</si>
  <si>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</si>
  <si>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</si>
  <si>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</si>
  <si>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</si>
  <si>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</si>
  <si>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</si>
  <si>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</si>
  <si>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</si>
  <si>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</si>
  <si>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</si>
  <si>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</si>
  <si>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</si>
  <si>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</si>
  <si>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</si>
  <si>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</si>
  <si>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</si>
  <si>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</si>
  <si>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</si>
  <si>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</si>
  <si>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</si>
  <si>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</si>
  <si>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</si>
  <si>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</si>
  <si>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</si>
  <si>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</si>
  <si>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</si>
  <si>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</si>
  <si>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</si>
  <si>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</si>
  <si>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</si>
  <si>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</si>
  <si>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</si>
  <si>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</si>
  <si>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</si>
  <si>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</si>
  <si>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</si>
  <si>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</si>
  <si>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</si>
  <si>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</si>
  <si>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</si>
  <si>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</si>
  <si>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</si>
  <si>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</si>
  <si>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</si>
  <si>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</si>
  <si>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</si>
  <si>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</si>
  <si>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</si>
  <si>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</si>
  <si>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</si>
  <si>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</si>
  <si>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</si>
  <si>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</si>
  <si>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</si>
  <si>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</si>
  <si>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</si>
  <si>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</si>
  <si>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</si>
  <si>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</si>
  <si>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</si>
  <si>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</si>
  <si>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</si>
  <si>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</si>
  <si>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</si>
  <si>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</si>
  <si>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</si>
  <si>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</si>
  <si>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</si>
  <si>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</si>
  <si>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</si>
  <si>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</si>
  <si>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</si>
  <si>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</si>
  <si>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</si>
  <si>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</si>
  <si>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</si>
  <si>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</si>
  <si>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</si>
  <si>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</si>
  <si>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</si>
  <si>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</si>
  <si>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</si>
  <si>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</si>
  <si>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</si>
  <si>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</si>
  <si>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</si>
  <si>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</si>
  <si>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</si>
  <si>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</si>
  <si>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</si>
  <si>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</si>
  <si>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</si>
  <si>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</si>
  <si>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</si>
  <si>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</si>
  <si>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</si>
  <si>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</si>
  <si>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</si>
  <si>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</si>
  <si>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</si>
  <si>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</si>
  <si>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</si>
  <si>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</si>
  <si>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</si>
  <si>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</si>
  <si>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</si>
  <si>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</si>
  <si>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</si>
  <si>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</si>
  <si>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</si>
  <si>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</si>
  <si>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</si>
  <si>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</si>
  <si>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</si>
  <si>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</si>
  <si>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</si>
  <si>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</si>
  <si>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</si>
  <si>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</si>
  <si>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</si>
  <si>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</si>
  <si>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</si>
  <si>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</si>
  <si>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</si>
  <si>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</si>
  <si>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</si>
  <si>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</si>
  <si>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</si>
  <si>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</si>
  <si>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</si>
  <si>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</si>
  <si>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</si>
  <si>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</si>
  <si>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</si>
  <si>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</si>
  <si>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</si>
  <si>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</si>
  <si>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</si>
  <si>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</si>
  <si>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</si>
  <si>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</si>
  <si>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</si>
  <si>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</si>
  <si>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</si>
  <si>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</si>
  <si>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</si>
  <si>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</si>
  <si>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</si>
  <si>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</si>
  <si>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</si>
  <si>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</si>
  <si>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</si>
  <si>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</si>
  <si>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</si>
  <si>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</si>
  <si>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</si>
  <si>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</si>
  <si>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</si>
  <si>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</si>
  <si>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</si>
  <si>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</si>
  <si>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</si>
  <si>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</si>
  <si>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</si>
  <si>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</si>
  <si>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</si>
  <si>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</si>
  <si>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</si>
  <si>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</si>
  <si>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</si>
  <si>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</si>
  <si>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</si>
  <si>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</si>
  <si>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</si>
  <si>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</si>
  <si>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</si>
  <si>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</si>
  <si>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</si>
  <si>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</si>
  <si>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</si>
  <si>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</si>
  <si>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</si>
  <si>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</si>
  <si>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</si>
  <si>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</si>
  <si>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</si>
  <si>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</si>
  <si>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</si>
  <si>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</si>
  <si>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</si>
  <si>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</si>
  <si>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</si>
  <si>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</si>
  <si>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</si>
  <si>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</si>
  <si>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</si>
  <si>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</si>
  <si>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</si>
  <si>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</si>
  <si>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</si>
  <si>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</si>
  <si>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</si>
  <si>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</si>
  <si>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</si>
  <si>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</si>
  <si>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</si>
  <si>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</si>
  <si>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</si>
  <si>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</si>
  <si>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</si>
  <si>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</si>
  <si>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</si>
  <si>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</si>
  <si>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</si>
  <si>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</si>
  <si>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</si>
  <si>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</si>
  <si>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</si>
  <si>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</si>
  <si>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</si>
  <si>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</si>
  <si>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</si>
  <si>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</si>
  <si>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</si>
  <si>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</si>
  <si>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</si>
  <si>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</si>
  <si>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</si>
  <si>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</si>
  <si>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</si>
  <si>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</si>
  <si>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</si>
  <si>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</si>
  <si>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</si>
  <si>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</si>
  <si>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</si>
  <si>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</si>
  <si>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</si>
  <si>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</si>
  <si>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</si>
  <si>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</si>
  <si>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</si>
  <si>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</si>
  <si>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</si>
  <si>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</si>
  <si>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</si>
  <si>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</si>
  <si>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</si>
  <si>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</si>
  <si>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</si>
  <si>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</si>
  <si>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</si>
  <si>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</si>
  <si>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</si>
  <si>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</si>
  <si>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</si>
  <si>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</si>
  <si>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</si>
  <si>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</si>
  <si>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</si>
  <si>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</si>
  <si>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</si>
  <si>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</si>
  <si>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</si>
  <si>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</si>
  <si>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</si>
  <si>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</si>
  <si>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</si>
  <si>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</si>
  <si>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</si>
  <si>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</si>
  <si>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</si>
  <si>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</si>
  <si>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</si>
  <si>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</si>
  <si>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</si>
  <si>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</si>
  <si>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</si>
  <si>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</si>
  <si>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</si>
  <si>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</si>
  <si>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</si>
  <si>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</si>
  <si>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</si>
  <si>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</si>
  <si>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</si>
  <si>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</si>
  <si>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</si>
  <si>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</si>
  <si>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</si>
  <si>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</si>
  <si>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</si>
  <si>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</si>
  <si>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</si>
  <si>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</si>
  <si>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</si>
  <si>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</si>
  <si>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</si>
  <si>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</si>
  <si>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</si>
  <si>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</si>
  <si>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</si>
  <si>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</si>
  <si>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</si>
  <si>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</si>
  <si>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</si>
  <si>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</si>
  <si>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</si>
  <si>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</si>
  <si>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</si>
  <si>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</si>
  <si>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</si>
  <si>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</si>
  <si>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</si>
  <si>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</si>
  <si>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</si>
  <si>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</si>
  <si>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</si>
  <si>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</si>
  <si>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</si>
  <si>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</si>
  <si>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</si>
  <si>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</si>
  <si>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</si>
  <si>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</si>
  <si>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</si>
  <si>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</si>
  <si>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</si>
  <si>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</si>
  <si>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</si>
  <si>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</si>
  <si>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</si>
  <si>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</si>
  <si>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</si>
  <si>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</si>
  <si>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</si>
  <si>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</si>
  <si>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</si>
  <si>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</si>
  <si>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</si>
  <si>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</si>
  <si>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</si>
  <si>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</si>
  <si>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</si>
  <si>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</si>
  <si>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</si>
  <si>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</si>
  <si>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</si>
  <si>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</si>
  <si>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</si>
  <si>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</si>
  <si>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</si>
  <si>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</si>
  <si>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</si>
  <si>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</si>
  <si>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</si>
  <si>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</si>
  <si>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</si>
  <si>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</si>
  <si>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</si>
  <si>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</si>
  <si>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</si>
  <si>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</si>
  <si>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</si>
  <si>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</si>
  <si>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</si>
  <si>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</si>
  <si>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</si>
  <si>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</si>
  <si>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</si>
  <si>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</si>
  <si>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</si>
  <si>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</si>
  <si>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</si>
  <si>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</si>
  <si>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</si>
  <si>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</si>
  <si>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</si>
  <si>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</si>
  <si>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</si>
  <si>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</si>
  <si>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</si>
  <si>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</si>
  <si>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</si>
  <si>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</si>
  <si>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</si>
  <si>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</si>
  <si>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</si>
  <si>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</si>
  <si>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</si>
  <si>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</si>
  <si>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</si>
  <si>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</si>
  <si>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</si>
  <si>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</si>
  <si>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</si>
  <si>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</si>
  <si>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</si>
  <si>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</si>
  <si>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</si>
  <si>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</si>
  <si>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</si>
  <si>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</si>
  <si>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</si>
  <si>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</si>
  <si>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</si>
  <si>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</si>
  <si>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</si>
  <si>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</si>
  <si>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</si>
  <si>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</si>
  <si>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</si>
  <si>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</si>
  <si>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</si>
  <si>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</si>
  <si>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</si>
  <si>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</si>
  <si>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</si>
  <si>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</si>
  <si>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</si>
  <si>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</si>
  <si>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</si>
  <si>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</si>
  <si>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</si>
  <si>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</si>
  <si>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</si>
  <si>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</si>
  <si>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</si>
  <si>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</si>
  <si>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</si>
  <si>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</si>
  <si>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</si>
  <si>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</si>
  <si>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</si>
  <si>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</si>
  <si>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</si>
  <si>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</si>
  <si>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</si>
  <si>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</si>
  <si>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</si>
  <si>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</si>
  <si>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</si>
  <si>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</si>
  <si>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</si>
  <si>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</si>
  <si>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</si>
  <si>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</si>
  <si>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</si>
  <si>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</si>
  <si>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</si>
  <si>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</si>
  <si>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</si>
  <si>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</si>
  <si>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</si>
  <si>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</si>
  <si>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</si>
  <si>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</si>
  <si>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</si>
  <si>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</si>
  <si>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</si>
  <si>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</si>
  <si>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</si>
  <si>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</si>
  <si>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</si>
  <si>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</si>
  <si>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</si>
  <si>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</si>
  <si>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</si>
  <si>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</si>
  <si>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</si>
  <si>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</si>
  <si>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</si>
  <si>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</si>
  <si>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</si>
  <si>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</si>
  <si>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</si>
  <si>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</si>
  <si>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</si>
  <si>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</si>
  <si>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</si>
  <si>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</si>
  <si>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</si>
  <si>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</si>
  <si>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</si>
  <si>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</si>
  <si>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</si>
  <si>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</si>
  <si>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</si>
  <si>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</si>
  <si>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</si>
  <si>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</si>
  <si>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</si>
  <si>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</si>
  <si>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</si>
  <si>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</si>
  <si>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</si>
  <si>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</si>
  <si>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</si>
  <si>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</si>
  <si>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</si>
  <si>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</si>
  <si>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</si>
  <si>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</si>
  <si>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</si>
  <si>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</si>
  <si>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</si>
  <si>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</si>
  <si>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</si>
  <si>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</si>
  <si>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</si>
  <si>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</si>
  <si>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</si>
  <si>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</si>
  <si>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</si>
  <si>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</si>
  <si>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</si>
  <si>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</si>
  <si>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</si>
  <si>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</si>
  <si>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</si>
  <si>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</si>
  <si>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</si>
  <si>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</si>
  <si>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</si>
  <si>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</si>
  <si>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</si>
  <si>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</si>
  <si>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</si>
  <si>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</si>
  <si>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</si>
  <si>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</si>
  <si>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</si>
  <si>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</si>
  <si>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</si>
  <si>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</si>
  <si>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</si>
  <si>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</si>
  <si>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</si>
  <si>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</si>
  <si>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</si>
  <si>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</si>
  <si>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</si>
  <si>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</si>
  <si>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</si>
  <si>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</si>
  <si>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</si>
  <si>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</si>
  <si>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</si>
  <si>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</si>
  <si>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</si>
  <si>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</si>
  <si>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</si>
  <si>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</si>
  <si>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</si>
  <si>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</si>
  <si>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</si>
  <si>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</si>
  <si>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</si>
  <si>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</si>
  <si>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</si>
  <si>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</si>
  <si>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</si>
  <si>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</si>
  <si>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</si>
  <si>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</si>
  <si>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</si>
  <si>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</si>
  <si>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</si>
  <si>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</si>
  <si>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</si>
  <si>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</si>
  <si>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</si>
  <si>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</si>
  <si>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</si>
  <si>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</si>
  <si>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</si>
  <si>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</si>
  <si>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</si>
  <si>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</si>
  <si>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</si>
  <si>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</si>
  <si>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</si>
  <si>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</si>
  <si>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</si>
  <si>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</si>
  <si>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</si>
  <si>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</si>
  <si>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</si>
  <si>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</si>
  <si>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</si>
  <si>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</si>
  <si>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</si>
  <si>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</si>
  <si>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</si>
  <si>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</si>
  <si>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</si>
  <si>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</si>
  <si>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</si>
  <si>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</si>
  <si>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</si>
  <si>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</si>
  <si>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</si>
  <si>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</si>
  <si>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</si>
  <si>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</si>
  <si>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</si>
  <si>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</si>
  <si>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</si>
  <si>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</si>
  <si>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</si>
  <si>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</si>
  <si>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</si>
  <si>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</si>
  <si>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</si>
  <si>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</si>
  <si>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</si>
  <si>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</si>
  <si>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</si>
  <si>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</si>
  <si>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</si>
  <si>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</si>
  <si>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</si>
  <si>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</si>
  <si>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</si>
  <si>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</si>
  <si>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</si>
  <si>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</si>
  <si>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</si>
  <si>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</si>
  <si>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</si>
  <si>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</si>
  <si>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</si>
  <si>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</si>
  <si>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</si>
  <si>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</si>
  <si>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</si>
  <si>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</si>
  <si>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</si>
  <si>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</si>
  <si>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</si>
  <si>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</si>
  <si>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</si>
  <si>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</si>
  <si>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</si>
  <si>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</si>
  <si>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</si>
  <si>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</si>
  <si>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</si>
  <si>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</si>
  <si>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</si>
  <si>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</si>
  <si>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</si>
  <si>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</si>
  <si>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</si>
  <si>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</si>
  <si>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</si>
  <si>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</si>
  <si>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</si>
  <si>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</si>
  <si>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</si>
  <si>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</si>
  <si>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</si>
  <si>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</si>
  <si>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</si>
  <si>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</si>
  <si>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</si>
  <si>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</si>
  <si>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</si>
  <si>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</si>
  <si>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</si>
  <si>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</si>
  <si>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</si>
  <si>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</si>
  <si>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</si>
  <si>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</si>
  <si>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</si>
  <si>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</si>
  <si>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</si>
  <si>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</si>
  <si>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</si>
  <si>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</si>
  <si>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</si>
  <si>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</si>
  <si>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</si>
  <si>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</si>
  <si>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</si>
  <si>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</si>
  <si>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</si>
  <si>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</si>
  <si>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</si>
  <si>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</si>
  <si>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</si>
  <si>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</si>
  <si>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</si>
  <si>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</si>
  <si>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</si>
  <si>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</si>
  <si>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</si>
  <si>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</si>
  <si>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</si>
  <si>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</si>
  <si>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</si>
  <si>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</si>
  <si>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</si>
  <si>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</si>
  <si>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</si>
  <si>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</si>
  <si>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</si>
  <si>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</si>
  <si>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</si>
  <si>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</si>
  <si>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</si>
  <si>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</si>
  <si>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</si>
  <si>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</si>
  <si>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</si>
  <si>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</si>
  <si>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</si>
  <si>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</si>
  <si>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</si>
  <si>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</si>
  <si>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</si>
  <si>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</si>
  <si>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</si>
  <si>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</si>
  <si>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</si>
  <si>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</si>
  <si>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</si>
  <si>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</si>
  <si>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</si>
  <si>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</si>
  <si>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</si>
  <si>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</si>
  <si>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</si>
  <si>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</si>
  <si>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</si>
  <si>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</si>
  <si>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</si>
  <si>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</si>
  <si>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</si>
  <si>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</si>
  <si>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</si>
  <si>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</si>
  <si>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</si>
  <si>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</si>
  <si>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</si>
  <si>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</si>
  <si>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</si>
  <si>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</si>
  <si>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</si>
  <si>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</si>
  <si>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</si>
  <si>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</si>
  <si>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</si>
  <si>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</si>
  <si>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</si>
  <si>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</si>
  <si>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</si>
  <si>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</si>
  <si>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</si>
  <si>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</si>
  <si>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</si>
  <si>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</si>
  <si>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</si>
  <si>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</si>
  <si>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</si>
  <si>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</si>
  <si>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</si>
  <si>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</si>
  <si>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</si>
  <si>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</si>
  <si>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</si>
  <si>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</si>
  <si>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</si>
  <si>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</si>
  <si>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</si>
  <si>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</si>
  <si>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</si>
  <si>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</si>
  <si>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</si>
  <si>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</si>
  <si>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</si>
  <si>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</si>
  <si>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</si>
  <si>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</si>
  <si>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</si>
  <si>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</si>
  <si>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</si>
  <si>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</si>
  <si>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</si>
  <si>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</si>
  <si>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</si>
  <si>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</si>
  <si>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</si>
  <si>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</si>
  <si>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</si>
  <si>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</si>
  <si>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</si>
  <si>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</si>
  <si>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</si>
  <si>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</si>
  <si>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</si>
  <si>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</si>
  <si>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</si>
  <si>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</si>
  <si>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</si>
  <si>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</si>
  <si>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</si>
  <si>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</si>
  <si>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</si>
  <si>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</si>
  <si>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</si>
  <si>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</si>
  <si>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</si>
  <si>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</si>
  <si>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</si>
  <si>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</si>
  <si>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</si>
  <si>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</si>
  <si>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</si>
  <si>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</si>
  <si>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</si>
  <si>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</si>
  <si>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</si>
  <si>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</si>
  <si>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</si>
  <si>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</si>
  <si>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</si>
  <si>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</si>
  <si>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</si>
  <si>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</si>
  <si>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</si>
  <si>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</si>
  <si>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</si>
  <si>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</si>
  <si>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</si>
  <si>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</si>
  <si>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</si>
  <si>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</si>
  <si>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</si>
  <si>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</si>
  <si>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</si>
  <si>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</si>
  <si>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</si>
  <si>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</si>
  <si>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</si>
  <si>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</si>
  <si>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</si>
  <si>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</si>
  <si>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</si>
  <si>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</si>
  <si>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</si>
  <si>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</si>
  <si>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</si>
  <si>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</si>
  <si>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</si>
  <si>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</si>
  <si>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</si>
  <si>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</si>
  <si>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</si>
  <si>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</si>
  <si>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</si>
  <si>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</si>
  <si>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</si>
  <si>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</si>
  <si>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</si>
  <si>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</si>
  <si>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</si>
  <si>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</si>
  <si>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</si>
  <si>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</si>
  <si>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</si>
  <si>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</si>
  <si>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</si>
  <si>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</si>
  <si>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</si>
  <si>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</si>
  <si>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</si>
  <si>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</si>
  <si>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</si>
  <si>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</si>
  <si>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</si>
  <si>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</si>
  <si>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</si>
  <si>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</si>
  <si>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</si>
  <si>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</si>
  <si>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</si>
  <si>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</si>
  <si>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</si>
  <si>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</si>
  <si>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</si>
  <si>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</si>
  <si>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</si>
  <si>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</si>
  <si>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</si>
  <si>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</si>
  <si>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</si>
  <si>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</si>
  <si>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</si>
  <si>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</si>
  <si>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</si>
  <si>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</si>
  <si>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</si>
  <si>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</si>
  <si>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</si>
  <si>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</si>
  <si>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</si>
  <si>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</si>
  <si>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</si>
  <si>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</si>
  <si>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</si>
  <si>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</si>
  <si>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</si>
  <si>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</si>
  <si>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</si>
  <si>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</si>
  <si>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</si>
  <si>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</si>
  <si>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</si>
  <si>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</si>
  <si>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</si>
  <si>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</si>
  <si>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</si>
  <si>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</si>
  <si>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</si>
  <si>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</si>
  <si>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</si>
  <si>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</si>
  <si>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</si>
  <si>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</si>
  <si>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</si>
  <si>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</si>
  <si>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</si>
  <si>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</si>
  <si>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</si>
  <si>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</si>
  <si>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</si>
  <si>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</si>
  <si>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</si>
  <si>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</si>
  <si>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</si>
  <si>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</si>
  <si>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</si>
  <si>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</si>
  <si>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</si>
  <si>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</si>
  <si>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</si>
  <si>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</si>
  <si>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</si>
  <si>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</si>
  <si>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</si>
  <si>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</si>
  <si>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</si>
  <si>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</si>
  <si>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</si>
  <si>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</si>
  <si>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</si>
  <si>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</si>
  <si>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</si>
  <si>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</si>
  <si>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</si>
  <si>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</si>
  <si>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</si>
  <si>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</si>
  <si>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</si>
  <si>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</si>
  <si>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</si>
  <si>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</si>
  <si>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</si>
  <si>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</si>
  <si>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</si>
  <si>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</si>
  <si>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</si>
  <si>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</si>
  <si>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</si>
  <si>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</si>
  <si>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</si>
  <si>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</si>
  <si>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</si>
  <si>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</si>
  <si>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</si>
  <si>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</si>
  <si>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</si>
  <si>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</si>
  <si>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</si>
  <si>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</si>
  <si>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</si>
  <si>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</si>
  <si>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</si>
  <si>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</si>
  <si>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</si>
  <si>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</si>
  <si>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</si>
  <si>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</si>
  <si>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</si>
  <si>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</si>
  <si>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</si>
  <si>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</si>
  <si>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</si>
  <si>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</si>
  <si>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</si>
  <si>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</si>
  <si>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</si>
  <si>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</si>
  <si>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</si>
  <si>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</si>
  <si>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</si>
  <si>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</si>
  <si>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</si>
  <si>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</si>
  <si>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</si>
  <si>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</si>
  <si>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</si>
  <si>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</si>
  <si>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</si>
  <si>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</si>
  <si>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</si>
  <si>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</si>
  <si>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</si>
  <si>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</si>
  <si>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</si>
  <si>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</si>
  <si>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</si>
  <si>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</si>
  <si>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</si>
  <si>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</si>
  <si>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</si>
  <si>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</si>
  <si>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</si>
  <si>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</si>
  <si>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</si>
  <si>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</si>
  <si>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</si>
  <si>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</si>
  <si>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</si>
  <si>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</si>
  <si>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</si>
  <si>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</si>
  <si>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</si>
  <si>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</si>
  <si>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</si>
  <si>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</si>
  <si>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</si>
  <si>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</si>
  <si>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</si>
  <si>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</si>
  <si>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</si>
  <si>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</si>
  <si>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</si>
  <si>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</si>
  <si>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</si>
  <si>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</si>
  <si>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</si>
  <si>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</si>
  <si>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</si>
  <si>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</si>
  <si>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</si>
  <si>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</si>
  <si>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</si>
  <si>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</si>
  <si>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</si>
  <si>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</si>
  <si>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</si>
  <si>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</si>
  <si>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</si>
  <si>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</si>
  <si>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</si>
  <si>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</si>
  <si>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</si>
  <si>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</si>
  <si>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</si>
  <si>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</si>
  <si>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</si>
  <si>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</si>
  <si>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</si>
  <si>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</si>
  <si>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</si>
  <si>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</si>
  <si>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</si>
  <si>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</si>
  <si>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</si>
  <si>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</si>
  <si>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</si>
  <si>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</si>
  <si>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</si>
  <si>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</si>
  <si>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</si>
  <si>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</si>
  <si>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</si>
  <si>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</si>
  <si>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</si>
  <si>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</si>
  <si>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</si>
  <si>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</si>
  <si>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</si>
  <si>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</si>
  <si>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</si>
  <si>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</si>
  <si>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</si>
  <si>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</si>
  <si>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</si>
  <si>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</si>
  <si>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</si>
  <si>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</si>
  <si>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</si>
  <si>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</si>
  <si>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</si>
  <si>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</si>
  <si>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</si>
  <si>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</si>
  <si>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</si>
  <si>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</si>
  <si>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</si>
  <si>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</si>
  <si>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</si>
  <si>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</si>
  <si>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</si>
  <si>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</si>
  <si>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</si>
  <si>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</si>
  <si>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</si>
  <si>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</si>
  <si>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</si>
  <si>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</si>
  <si>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</si>
  <si>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</si>
  <si>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</si>
  <si>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</si>
  <si>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</si>
  <si>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</si>
  <si>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</si>
  <si>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</si>
  <si>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</si>
  <si>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</si>
  <si>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</si>
  <si>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</si>
  <si>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</si>
  <si>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</si>
  <si>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</si>
  <si>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</si>
  <si>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</si>
  <si>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</si>
  <si>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</si>
  <si>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</si>
  <si>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</si>
  <si>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</si>
  <si>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</si>
  <si>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</si>
  <si>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</si>
  <si>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</si>
  <si>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</si>
  <si>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</si>
  <si>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</si>
  <si>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</si>
  <si>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</si>
  <si>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</si>
  <si>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</si>
  <si>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</si>
  <si>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</si>
  <si>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</si>
  <si>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</si>
  <si>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</si>
  <si>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</si>
  <si>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</si>
  <si>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</si>
  <si>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</si>
  <si>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</si>
  <si>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</si>
  <si>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</si>
  <si>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</si>
  <si>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</si>
  <si>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</si>
  <si>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</si>
  <si>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</si>
  <si>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</si>
  <si>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</si>
  <si>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</si>
  <si>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</si>
  <si>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</si>
  <si>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</si>
  <si>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</si>
  <si>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</si>
  <si>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</si>
  <si>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</si>
  <si>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</si>
  <si>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</si>
  <si>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</si>
  <si>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</si>
  <si>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</si>
  <si>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</si>
  <si>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</si>
  <si>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</si>
  <si>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</si>
  <si>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</si>
  <si>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</si>
  <si>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</si>
  <si>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</si>
  <si>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</si>
  <si>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</si>
  <si>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</si>
  <si>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</si>
  <si>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</si>
  <si>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</si>
  <si>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</si>
  <si>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</si>
  <si>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</si>
  <si>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</si>
  <si>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</si>
  <si>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</si>
  <si>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</si>
  <si>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</si>
  <si>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</si>
  <si>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</si>
  <si>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</si>
  <si>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</si>
  <si>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</si>
  <si>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</si>
  <si>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</si>
  <si>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</si>
  <si>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</si>
  <si>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</si>
  <si>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</si>
  <si>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</si>
  <si>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</si>
  <si>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</si>
  <si>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</si>
  <si>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</si>
  <si>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</si>
  <si>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</si>
  <si>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</si>
  <si>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</si>
  <si>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</si>
  <si>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</si>
  <si>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</si>
  <si>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</si>
  <si>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</si>
  <si>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</si>
  <si>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</si>
  <si>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</si>
  <si>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</si>
  <si>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</si>
  <si>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</si>
  <si>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</si>
  <si>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</si>
  <si>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</si>
  <si>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</si>
  <si>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</si>
  <si>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</si>
  <si>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</si>
  <si>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</si>
  <si>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</si>
  <si>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</si>
  <si>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</si>
  <si>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</si>
  <si>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</si>
  <si>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</si>
  <si>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</si>
  <si>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</si>
  <si>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</si>
  <si>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</si>
  <si>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</si>
  <si>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</si>
  <si>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</si>
  <si>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</si>
  <si>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</si>
  <si>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</si>
  <si>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</si>
  <si>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</si>
  <si>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</si>
  <si>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</si>
  <si>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</si>
  <si>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</si>
  <si>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</si>
  <si>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</si>
  <si>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</si>
  <si>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</si>
  <si>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</si>
  <si>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</si>
  <si>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</si>
  <si>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</si>
  <si>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</si>
  <si>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</si>
  <si>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</si>
  <si>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</si>
  <si>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</si>
  <si>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</si>
  <si>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</si>
  <si>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</si>
  <si>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</si>
  <si>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</si>
  <si>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</si>
  <si>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</si>
  <si>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</si>
  <si>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</si>
  <si>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</si>
  <si>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</si>
  <si>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</si>
  <si>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</si>
  <si>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</si>
  <si>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</si>
  <si>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</si>
  <si>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</si>
  <si>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</si>
  <si>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</si>
  <si>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</si>
  <si>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</si>
  <si>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</si>
  <si>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</si>
  <si>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</si>
  <si>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</si>
  <si>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</si>
  <si>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</si>
  <si>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</si>
  <si>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</si>
  <si>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</si>
  <si>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</si>
  <si>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</si>
  <si>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</si>
  <si>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</si>
  <si>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</si>
  <si>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</si>
  <si>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</si>
  <si>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</si>
  <si>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</si>
  <si>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</si>
  <si>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</si>
  <si>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</si>
  <si>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</si>
  <si>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</si>
  <si>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</si>
  <si>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</si>
  <si>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</si>
  <si>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</si>
  <si>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</si>
  <si>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</si>
  <si>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</si>
  <si>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</si>
  <si>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</si>
  <si>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</si>
  <si>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</si>
  <si>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</si>
  <si>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</si>
  <si>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</si>
  <si>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</si>
  <si>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</si>
  <si>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</si>
  <si>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</si>
  <si>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</si>
  <si>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</si>
  <si>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</si>
  <si>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</si>
  <si>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</si>
  <si>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</si>
  <si>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</si>
  <si>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</si>
  <si>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</si>
  <si>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</si>
  <si>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</si>
  <si>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</si>
  <si>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</si>
  <si>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</si>
  <si>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</si>
  <si>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</si>
  <si>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</si>
  <si>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</si>
  <si>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</si>
  <si>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</si>
  <si>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</si>
  <si>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</si>
  <si>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</si>
  <si>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</si>
  <si>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</si>
  <si>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</si>
  <si>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</si>
  <si>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</si>
  <si>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</si>
  <si>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</si>
  <si>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</si>
  <si>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</si>
  <si>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</si>
  <si>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</si>
  <si>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</si>
  <si>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</si>
  <si>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</si>
  <si>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</si>
  <si>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</si>
  <si>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</si>
  <si>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</si>
  <si>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</si>
  <si>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</si>
  <si>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</si>
  <si>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</si>
  <si>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</si>
  <si>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</si>
  <si>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</si>
  <si>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</si>
  <si>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</si>
  <si>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</si>
  <si>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</si>
  <si>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</si>
  <si>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</si>
  <si>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</si>
  <si>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</si>
  <si>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</si>
  <si>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</si>
  <si>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</si>
  <si>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</si>
  <si>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</si>
  <si>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</si>
  <si>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</si>
  <si>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</si>
  <si>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</si>
  <si>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</si>
  <si>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</si>
  <si>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</si>
  <si>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</si>
  <si>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</si>
  <si>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</si>
  <si>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</si>
  <si>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</si>
  <si>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</si>
  <si>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</si>
  <si>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</si>
  <si>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</si>
  <si>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</si>
  <si>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</si>
  <si>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</si>
  <si>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</si>
  <si>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</si>
  <si>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</si>
  <si>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</si>
  <si>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</si>
  <si>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</si>
  <si>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</si>
  <si>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</si>
  <si>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</si>
  <si>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</si>
  <si>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</si>
  <si>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</si>
  <si>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</si>
  <si>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</si>
  <si>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</si>
  <si>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</si>
  <si>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</si>
  <si>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</si>
  <si>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</si>
  <si>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</si>
  <si>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</si>
  <si>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</si>
  <si>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</si>
  <si>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</si>
  <si>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</si>
  <si>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</si>
  <si>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</si>
  <si>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</si>
  <si>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</si>
  <si>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</si>
  <si>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</si>
  <si>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</si>
  <si>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</si>
  <si>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</si>
  <si>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</si>
  <si>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</si>
  <si>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</si>
  <si>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</si>
  <si>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</si>
  <si>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</si>
  <si>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</si>
  <si>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</si>
  <si>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</si>
  <si>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</si>
  <si>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</si>
  <si>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</si>
  <si>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</si>
  <si>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</si>
  <si>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</si>
  <si>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</si>
  <si>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</si>
  <si>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</si>
  <si>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</si>
  <si>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</si>
  <si>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</si>
  <si>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</si>
  <si>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</si>
  <si>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</si>
  <si>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</si>
  <si>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</si>
  <si>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</si>
  <si>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</si>
  <si>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</si>
  <si>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</si>
  <si>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</si>
  <si>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</si>
  <si>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</si>
  <si>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</si>
  <si>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</si>
  <si>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</si>
  <si>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</si>
  <si>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</si>
  <si>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</si>
  <si>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</si>
  <si>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</si>
  <si>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</si>
  <si>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</si>
  <si>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</si>
  <si>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</si>
  <si>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</si>
  <si>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</si>
  <si>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</si>
  <si>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</si>
  <si>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</si>
  <si>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</si>
  <si>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</si>
  <si>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</si>
  <si>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</si>
  <si>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</si>
  <si>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</si>
  <si>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</si>
  <si>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</si>
  <si>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</si>
  <si>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</si>
  <si>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</si>
  <si>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</si>
  <si>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</si>
  <si>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</si>
  <si>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</si>
  <si>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</si>
  <si>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</si>
  <si>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</si>
  <si>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</si>
  <si>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</si>
  <si>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</si>
  <si>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</si>
  <si>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</si>
  <si>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</si>
  <si>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</si>
  <si>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</si>
  <si>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</si>
  <si>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</si>
  <si>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</si>
  <si>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</si>
  <si>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</si>
  <si>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</si>
  <si>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</si>
  <si>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</si>
  <si>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</si>
  <si>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</si>
  <si>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</si>
  <si>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</si>
  <si>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</si>
  <si>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</si>
  <si>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</si>
  <si>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</si>
  <si>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</si>
  <si>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</si>
  <si>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</si>
  <si>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</si>
  <si>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</si>
  <si>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</si>
  <si>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</si>
  <si>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</si>
  <si>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</si>
  <si>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</si>
  <si>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</si>
  <si>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</si>
  <si>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</si>
  <si>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</si>
  <si>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</si>
  <si>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</si>
  <si>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</si>
  <si>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</si>
  <si>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</si>
  <si>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</si>
  <si>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</si>
  <si>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</si>
  <si>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</si>
  <si>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</si>
  <si>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</si>
  <si>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</si>
  <si>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</si>
  <si>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</si>
  <si>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</si>
  <si>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</si>
  <si>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</si>
  <si>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</si>
  <si>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</si>
  <si>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</si>
  <si>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</si>
  <si>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</si>
  <si>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</si>
  <si>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</si>
  <si>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</si>
  <si>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</si>
  <si>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</si>
  <si>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</si>
  <si>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</si>
  <si>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</si>
  <si>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</si>
  <si>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</si>
  <si>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</si>
  <si>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</si>
  <si>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</si>
  <si>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</si>
  <si>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</si>
  <si>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</si>
  <si>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</si>
  <si>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</si>
  <si>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</si>
  <si>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</si>
  <si>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</si>
  <si>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</si>
  <si>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</si>
  <si>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</si>
  <si>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</si>
  <si>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</si>
  <si>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</si>
  <si>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</si>
  <si>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</si>
  <si>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</si>
  <si>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</si>
  <si>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</si>
  <si>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</si>
  <si>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</si>
  <si>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</si>
  <si>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</si>
  <si>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</si>
  <si>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</si>
  <si>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</si>
  <si>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</si>
  <si>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</si>
  <si>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</si>
  <si>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</si>
  <si>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</si>
  <si>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</si>
  <si>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</si>
  <si>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</si>
  <si>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</si>
  <si>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</si>
  <si>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</si>
  <si>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</si>
  <si>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</si>
  <si>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</si>
  <si>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</si>
  <si>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</si>
  <si>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</si>
  <si>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</si>
  <si>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</si>
  <si>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</si>
  <si>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</si>
  <si>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</si>
  <si>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</si>
  <si>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</si>
  <si>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</si>
  <si>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</si>
  <si>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</si>
  <si>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</si>
  <si>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</si>
  <si>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</si>
  <si>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</si>
  <si>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</si>
  <si>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</si>
  <si>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</si>
  <si>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</si>
  <si>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</si>
  <si>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</si>
  <si>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</si>
  <si>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</si>
  <si>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</si>
  <si>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</si>
  <si>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</si>
  <si>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</si>
  <si>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</si>
  <si>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</si>
  <si>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</si>
  <si>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</si>
  <si>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</si>
  <si>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</si>
  <si>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</si>
  <si>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</si>
  <si>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</si>
  <si>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</si>
  <si>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</si>
  <si>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</si>
  <si>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</si>
  <si>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</si>
  <si>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</si>
  <si>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</si>
  <si>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</si>
  <si>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</si>
  <si>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</si>
  <si>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</si>
  <si>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</si>
  <si>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</si>
  <si>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</si>
  <si>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</si>
  <si>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</si>
  <si>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</si>
  <si>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</si>
  <si>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</si>
  <si>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</si>
  <si>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</si>
  <si>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</si>
  <si>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</si>
  <si>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</si>
  <si>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</si>
  <si>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</si>
  <si>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</si>
  <si>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</si>
  <si>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</si>
  <si>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</si>
  <si>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</si>
  <si>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</si>
  <si>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</si>
  <si>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</si>
  <si>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</si>
  <si>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</si>
  <si>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</si>
  <si>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</si>
  <si>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</si>
  <si>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</si>
  <si>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</si>
  <si>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</si>
  <si>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</si>
  <si>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</si>
  <si>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</si>
  <si>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</si>
  <si>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</si>
  <si>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</si>
  <si>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</si>
  <si>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</si>
  <si>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</si>
  <si>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</si>
  <si>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</si>
  <si>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</si>
  <si>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</si>
  <si>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</si>
  <si>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</si>
  <si>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</si>
  <si>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</si>
  <si>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</si>
  <si>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</si>
  <si>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</si>
  <si>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</si>
  <si>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</si>
  <si>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</si>
  <si>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</si>
  <si>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</si>
  <si>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</si>
  <si>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</si>
  <si>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</si>
  <si>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</si>
  <si>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</si>
  <si>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</si>
  <si>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</si>
  <si>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</si>
  <si>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</si>
  <si>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</si>
  <si>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</si>
  <si>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</si>
  <si>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</si>
  <si>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</si>
  <si>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</si>
  <si>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</si>
  <si>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</si>
  <si>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</si>
  <si>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</si>
  <si>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</si>
  <si>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</si>
  <si>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</si>
  <si>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</si>
  <si>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</si>
  <si>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</si>
  <si>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</si>
  <si>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</si>
  <si>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</si>
  <si>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</si>
  <si>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</si>
  <si>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</si>
  <si>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</si>
  <si>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</si>
  <si>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</si>
  <si>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</si>
  <si>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</si>
  <si>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</si>
  <si>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</si>
  <si>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</si>
  <si>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</si>
  <si>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</si>
  <si>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</si>
  <si>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</si>
  <si>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</si>
  <si>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</si>
  <si>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</si>
  <si>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</si>
  <si>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</si>
  <si>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</si>
  <si>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</si>
  <si>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</si>
  <si>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</si>
  <si>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</si>
  <si>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</si>
  <si>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</si>
  <si>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</si>
  <si>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</si>
  <si>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</si>
  <si>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</si>
  <si>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</si>
  <si>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</si>
  <si>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</si>
  <si>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</si>
  <si>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</si>
  <si>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</si>
  <si>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</si>
  <si>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</si>
  <si>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</si>
  <si>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</si>
  <si>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</si>
  <si>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</si>
  <si>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</si>
  <si>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</si>
  <si>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</si>
  <si>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</si>
  <si>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</si>
  <si>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</si>
  <si>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</si>
  <si>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</si>
  <si>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</si>
  <si>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</si>
  <si>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</si>
  <si>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</si>
  <si>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</si>
  <si>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</si>
  <si>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</si>
  <si>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</si>
  <si>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</si>
  <si>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</si>
  <si>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</si>
  <si>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</si>
  <si>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</si>
  <si>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</si>
  <si>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</si>
  <si>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</si>
  <si>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</si>
  <si>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</si>
  <si>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</si>
  <si>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</si>
  <si>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</si>
  <si>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</si>
  <si>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</si>
  <si>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</si>
  <si>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</si>
  <si>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</si>
  <si>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</si>
  <si>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</si>
  <si>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</si>
  <si>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</si>
  <si>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</si>
  <si>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</si>
  <si>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</si>
  <si>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</si>
  <si>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</si>
  <si>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</si>
  <si>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</si>
  <si>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</si>
  <si>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</si>
  <si>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</si>
  <si>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</si>
  <si>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</si>
  <si>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</si>
  <si>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</si>
  <si>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</si>
  <si>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</si>
  <si>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</si>
  <si>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</si>
  <si>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</si>
  <si>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</si>
  <si>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</si>
  <si>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</si>
  <si>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</si>
  <si>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</si>
  <si>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</si>
  <si>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</si>
  <si>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</si>
  <si>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</si>
  <si>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</si>
  <si>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</si>
  <si>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</si>
  <si>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</si>
  <si>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</si>
  <si>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</si>
  <si>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</si>
  <si>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</si>
  <si>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</si>
  <si>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</si>
  <si>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</si>
  <si>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</si>
  <si>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</si>
  <si>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</si>
  <si>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</si>
  <si>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</si>
  <si>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</si>
  <si>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</si>
  <si>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</si>
  <si>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</si>
  <si>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</si>
  <si>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</si>
  <si>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</si>
  <si>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</si>
  <si>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</si>
  <si>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</si>
  <si>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</si>
  <si>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</si>
  <si>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</si>
  <si>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</si>
  <si>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</si>
  <si>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</si>
  <si>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</si>
  <si>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</si>
  <si>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</si>
  <si>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</si>
  <si>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</si>
  <si>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</si>
  <si>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</si>
  <si>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</si>
  <si>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</si>
  <si>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</si>
  <si>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</si>
  <si>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</si>
  <si>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</si>
  <si>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</si>
  <si>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</si>
  <si>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</si>
  <si>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</si>
  <si>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</si>
  <si>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</si>
  <si>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</si>
  <si>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</si>
  <si>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</si>
  <si>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</si>
  <si>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</si>
  <si>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</si>
  <si>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</si>
  <si>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</si>
  <si>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</si>
  <si>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</si>
  <si>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</si>
  <si>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</si>
  <si>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</si>
  <si>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</si>
  <si>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</si>
  <si>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</si>
  <si>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</si>
  <si>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</si>
  <si>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</si>
  <si>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</si>
  <si>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</si>
  <si>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</si>
  <si>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</si>
  <si>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</si>
  <si>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</si>
  <si>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</si>
  <si>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</si>
  <si>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</si>
  <si>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</si>
  <si>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</si>
  <si>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</si>
  <si>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</si>
  <si>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</si>
  <si>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</si>
  <si>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</si>
  <si>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</si>
  <si>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</si>
  <si>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</si>
  <si>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</si>
  <si>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</si>
  <si>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</si>
  <si>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</si>
  <si>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</si>
  <si>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</si>
  <si>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</si>
  <si>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</si>
  <si>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</si>
  <si>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</si>
  <si>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</si>
  <si>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</si>
  <si>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</si>
  <si>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</si>
  <si>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</si>
  <si>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</si>
  <si>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</si>
  <si>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</si>
  <si>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</si>
  <si>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</si>
  <si>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</si>
  <si>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</si>
  <si>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</si>
  <si>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</si>
  <si>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</si>
  <si>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</si>
  <si>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</si>
  <si>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</si>
  <si>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</si>
  <si>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</si>
  <si>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</si>
  <si>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</si>
  <si>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</si>
  <si>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</si>
  <si>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</si>
  <si>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</si>
  <si>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</si>
  <si>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</si>
  <si>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</si>
  <si>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</si>
  <si>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</si>
  <si>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</si>
  <si>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</si>
  <si>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</si>
  <si>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</si>
  <si>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</si>
  <si>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</si>
  <si>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</si>
  <si>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</si>
  <si>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</si>
  <si>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</si>
  <si>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</si>
  <si>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</si>
  <si>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</si>
  <si>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</si>
  <si>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</si>
  <si>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</si>
  <si>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</si>
  <si>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</si>
  <si>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</si>
  <si>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</si>
  <si>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</si>
  <si>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</si>
  <si>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</si>
  <si>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</si>
  <si>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</si>
  <si>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</si>
  <si>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</si>
  <si>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</si>
  <si>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</si>
  <si>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</si>
  <si>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</si>
  <si>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</si>
  <si>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</si>
  <si>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</si>
  <si>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</si>
  <si>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</si>
  <si>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</si>
  <si>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</si>
  <si>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</si>
  <si>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</si>
  <si>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</si>
  <si>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</si>
  <si>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</si>
  <si>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</si>
  <si>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</si>
  <si>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</si>
  <si>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</si>
  <si>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</si>
  <si>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</si>
  <si>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</si>
  <si>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</si>
  <si>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</si>
  <si>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</si>
  <si>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</si>
  <si>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</si>
  <si>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</si>
  <si>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</si>
  <si>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</si>
  <si>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</si>
  <si>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</si>
  <si>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</si>
  <si>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</si>
  <si>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</si>
  <si>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</si>
  <si>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</si>
  <si>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</si>
  <si>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</si>
  <si>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</si>
  <si>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</si>
  <si>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</si>
  <si>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</si>
  <si>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</si>
  <si>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</si>
  <si>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</si>
  <si>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</si>
  <si>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</si>
  <si>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</si>
  <si>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</si>
  <si>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</si>
  <si>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</si>
  <si>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</si>
  <si>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</si>
  <si>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</si>
  <si>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</si>
  <si>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</si>
  <si>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</si>
  <si>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</si>
  <si>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</si>
  <si>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</si>
  <si>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</si>
  <si>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</si>
  <si>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</si>
  <si>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</si>
  <si>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</si>
  <si>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</si>
  <si>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</si>
  <si>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</si>
  <si>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</si>
  <si>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</si>
  <si>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</si>
  <si>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</si>
  <si>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</si>
  <si>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</si>
  <si>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</si>
  <si>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</si>
  <si>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</si>
  <si>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</si>
  <si>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</si>
  <si>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</si>
  <si>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</si>
  <si>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</si>
  <si>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</si>
  <si>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</si>
  <si>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</si>
  <si>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</si>
  <si>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</si>
  <si>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</si>
  <si>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</si>
  <si>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</si>
  <si>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</si>
  <si>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</si>
  <si>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</si>
  <si>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</si>
  <si>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</si>
  <si>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</si>
  <si>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</si>
  <si>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</si>
  <si>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</si>
  <si>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</si>
  <si>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</si>
  <si>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</si>
  <si>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</si>
  <si>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</si>
  <si>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</si>
  <si>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</si>
  <si>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</si>
  <si>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</si>
  <si>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</si>
  <si>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</si>
  <si>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</si>
  <si>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</si>
  <si>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</si>
  <si>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</si>
  <si>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</si>
  <si>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</si>
  <si>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</si>
  <si>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</si>
  <si>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</si>
  <si>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</si>
  <si>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</si>
  <si>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</si>
  <si>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</si>
  <si>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</si>
  <si>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</si>
  <si>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</si>
  <si>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</si>
  <si>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</si>
  <si>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</si>
  <si>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</si>
  <si>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</si>
  <si>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</si>
  <si>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</si>
  <si>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</si>
  <si>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</si>
  <si>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</si>
  <si>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</si>
  <si>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</si>
  <si>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</si>
  <si>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</si>
  <si>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</si>
  <si>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</si>
  <si>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</si>
  <si>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</si>
  <si>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</si>
  <si>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</si>
  <si>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</si>
  <si>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</si>
  <si>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</si>
  <si>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</si>
  <si>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</si>
  <si>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</si>
  <si>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</si>
  <si>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</si>
  <si>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</si>
  <si>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</si>
  <si>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</si>
  <si>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</si>
  <si>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</si>
  <si>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</si>
  <si>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</si>
  <si>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</si>
  <si>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</si>
  <si>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</si>
  <si>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</si>
  <si>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</si>
  <si>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</si>
  <si>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</si>
  <si>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</si>
  <si>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</si>
  <si>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</si>
  <si>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</si>
  <si>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</si>
  <si>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</si>
  <si>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</si>
  <si>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</si>
  <si>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</si>
  <si>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</si>
  <si>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</si>
  <si>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</si>
  <si>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</si>
  <si>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</si>
  <si>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</si>
  <si>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</si>
  <si>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</si>
  <si>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</si>
  <si>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</si>
  <si>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</si>
  <si>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</si>
  <si>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</si>
  <si>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</si>
  <si>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</si>
  <si>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</si>
  <si>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</si>
  <si>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</si>
  <si>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</si>
  <si>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</si>
  <si>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</si>
  <si>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</si>
  <si>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</si>
  <si>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</si>
  <si>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</si>
  <si>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</si>
  <si>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</si>
  <si>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</si>
  <si>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</si>
  <si>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</si>
  <si>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</si>
  <si>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</si>
  <si>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</si>
  <si>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</si>
  <si>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</si>
  <si>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</si>
  <si>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</si>
  <si>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</si>
  <si>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</si>
  <si>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</si>
  <si>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</si>
  <si>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</si>
  <si>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</si>
  <si>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</si>
  <si>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</si>
  <si>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</si>
  <si>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</si>
  <si>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</si>
  <si>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</si>
  <si>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</si>
  <si>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</si>
  <si>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</si>
  <si>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</si>
  <si>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</si>
  <si>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</si>
  <si>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</si>
  <si>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</si>
  <si>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</si>
  <si>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</si>
  <si>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</si>
  <si>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</si>
  <si>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</si>
  <si>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</si>
  <si>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</si>
  <si>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</si>
  <si>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</si>
  <si>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</si>
  <si>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</si>
  <si>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</si>
  <si>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</si>
  <si>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</si>
  <si>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</si>
  <si>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</si>
  <si>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</si>
  <si>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</si>
  <si>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</si>
  <si>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</si>
  <si>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</si>
  <si>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</si>
  <si>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</si>
  <si>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</si>
  <si>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</si>
  <si>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</si>
  <si>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</si>
  <si>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</si>
  <si>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</si>
  <si>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</si>
  <si>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</si>
  <si>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</si>
  <si>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</si>
  <si>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</si>
  <si>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</si>
  <si>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</si>
  <si>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</si>
  <si>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</si>
  <si>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</si>
  <si>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</si>
  <si>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</si>
  <si>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</si>
  <si>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</si>
  <si>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</si>
  <si>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</si>
  <si>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</si>
  <si>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</si>
  <si>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</si>
  <si>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</si>
  <si>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</si>
  <si>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</si>
  <si>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</si>
  <si>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</si>
  <si>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</si>
  <si>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</si>
  <si>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</si>
  <si>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</si>
  <si>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</si>
  <si>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</si>
  <si>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</si>
  <si>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</si>
  <si>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</si>
  <si>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</si>
  <si>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</si>
  <si>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</si>
  <si>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</si>
  <si>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</si>
  <si>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</si>
  <si>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</si>
  <si>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</si>
  <si>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</si>
  <si>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</si>
  <si>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</si>
  <si>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</si>
  <si>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</si>
  <si>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</si>
  <si>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</si>
  <si>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</si>
  <si>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</si>
  <si>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</si>
  <si>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</si>
  <si>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</si>
  <si>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</si>
  <si>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</si>
  <si>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</si>
  <si>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</si>
  <si>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</si>
  <si>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</si>
  <si>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</si>
  <si>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</si>
  <si>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</si>
  <si>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</si>
  <si>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</si>
  <si>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</si>
  <si>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</si>
  <si>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</si>
  <si>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</si>
  <si>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</si>
  <si>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</si>
  <si>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</si>
  <si>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</si>
  <si>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</si>
  <si>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</si>
  <si>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</si>
  <si>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</si>
  <si>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</si>
  <si>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</si>
  <si>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</si>
  <si>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</si>
  <si>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</si>
  <si>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</si>
  <si>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</si>
  <si>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</si>
  <si>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</si>
  <si>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</si>
  <si>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</si>
  <si>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</si>
  <si>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</si>
  <si>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</si>
  <si>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</si>
  <si>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</si>
  <si>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</si>
  <si>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</si>
  <si>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</si>
  <si>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</si>
  <si>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</si>
  <si>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</si>
  <si>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</si>
  <si>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</si>
  <si>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</si>
  <si>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</si>
  <si>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</si>
  <si>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</si>
  <si>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</si>
  <si>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</si>
  <si>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</si>
  <si>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</si>
  <si>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</si>
  <si>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</si>
  <si>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</si>
  <si>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</si>
  <si>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</si>
  <si>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</si>
  <si>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</si>
  <si>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</si>
  <si>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</si>
  <si>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</si>
  <si>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</si>
  <si>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</si>
  <si>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</si>
  <si>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</si>
  <si>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</si>
  <si>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</si>
  <si>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</si>
  <si>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</si>
  <si>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</si>
  <si>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</si>
  <si>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</si>
  <si>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</si>
  <si>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</si>
  <si>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</si>
  <si>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</si>
  <si>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</si>
  <si>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</si>
  <si>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</si>
  <si>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</si>
  <si>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</si>
  <si>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</si>
  <si>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</si>
  <si>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</si>
  <si>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</si>
  <si>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</si>
  <si>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</si>
  <si>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</si>
  <si>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</si>
  <si>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</si>
  <si>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</si>
  <si>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</si>
  <si>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</si>
  <si>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</si>
  <si>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</si>
  <si>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</si>
  <si>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</si>
  <si>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</si>
  <si>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</si>
  <si>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</si>
  <si>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</si>
  <si>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</si>
  <si>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</si>
  <si>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</si>
  <si>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</si>
  <si>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</si>
  <si>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</si>
  <si>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</si>
  <si>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</si>
  <si>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</si>
  <si>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</si>
  <si>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</si>
  <si>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</si>
  <si>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</si>
  <si>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</si>
  <si>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</si>
  <si>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</si>
  <si>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</si>
  <si>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</si>
  <si>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</si>
  <si>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</si>
  <si>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</si>
  <si>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</si>
  <si>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</si>
  <si>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</si>
  <si>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</si>
  <si>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</si>
  <si>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</si>
  <si>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</si>
  <si>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</si>
  <si>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</si>
  <si>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</si>
  <si>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</si>
  <si>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</si>
  <si>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</si>
  <si>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</si>
  <si>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</si>
  <si>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</si>
  <si>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</si>
  <si>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</si>
  <si>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</si>
  <si>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</si>
  <si>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</si>
  <si>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</si>
  <si>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</si>
  <si>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</si>
  <si>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</si>
  <si>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</si>
  <si>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</si>
  <si>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</si>
  <si>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</si>
  <si>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</si>
  <si>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</si>
  <si>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</si>
  <si>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</si>
  <si>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</si>
  <si>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</si>
  <si>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</si>
  <si>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</si>
  <si>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</si>
  <si>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</si>
  <si>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</si>
  <si>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</si>
  <si>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</si>
  <si>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</si>
  <si>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</si>
  <si>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</si>
  <si>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</si>
  <si>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</si>
  <si>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</si>
  <si>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</si>
  <si>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</si>
  <si>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</si>
  <si>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</si>
  <si>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</si>
  <si>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</si>
  <si>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</si>
  <si>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</si>
  <si>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</si>
  <si>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</si>
  <si>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</si>
  <si>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</si>
  <si>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</si>
  <si>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</si>
  <si>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</si>
  <si>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</si>
  <si>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</si>
  <si>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</si>
  <si>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</si>
  <si>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</si>
  <si>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</si>
  <si>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</si>
  <si>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</si>
  <si>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</si>
  <si>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</si>
  <si>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</si>
  <si>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</si>
  <si>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</si>
  <si>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</si>
  <si>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</si>
  <si>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</si>
  <si>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</si>
  <si>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</si>
  <si>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</si>
  <si>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</si>
  <si>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</si>
  <si>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</si>
  <si>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</si>
  <si>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</si>
  <si>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</si>
  <si>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</si>
  <si>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</si>
  <si>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</si>
  <si>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</si>
  <si>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</si>
  <si>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</si>
  <si>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</si>
  <si>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</si>
  <si>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</si>
  <si>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</si>
  <si>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</si>
  <si>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</si>
  <si>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</si>
  <si>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</si>
  <si>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</si>
  <si>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</si>
  <si>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</si>
  <si>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</si>
  <si>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</si>
  <si>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</si>
  <si>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</si>
  <si>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</si>
  <si>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</si>
  <si>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</si>
  <si>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</si>
  <si>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</si>
  <si>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</si>
  <si>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</si>
  <si>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</si>
  <si>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</si>
  <si>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</si>
  <si>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</si>
  <si>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</si>
  <si>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</si>
  <si>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</si>
  <si>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</si>
  <si>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</si>
  <si>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</si>
  <si>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</si>
  <si>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</si>
  <si>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</si>
  <si>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</si>
  <si>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</si>
  <si>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</si>
  <si>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</si>
  <si>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</si>
  <si>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</si>
  <si>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</si>
  <si>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</si>
  <si>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</si>
  <si>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</si>
  <si>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</si>
  <si>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</si>
  <si>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</si>
  <si>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</si>
  <si>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</si>
  <si>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</si>
  <si>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</si>
  <si>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</si>
  <si>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</si>
  <si>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</si>
  <si>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</si>
  <si>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</si>
  <si>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</si>
  <si>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</si>
  <si>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</si>
  <si>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</si>
  <si>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</si>
  <si>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</si>
  <si>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</si>
  <si>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</si>
  <si>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</si>
  <si>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</si>
  <si>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</si>
  <si>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</si>
  <si>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</si>
  <si>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</si>
  <si>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</si>
  <si>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</si>
  <si>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</si>
  <si>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</si>
  <si>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</si>
  <si>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</si>
  <si>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</si>
  <si>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</si>
  <si>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</si>
  <si>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</si>
  <si>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</si>
  <si>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</si>
  <si>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</si>
  <si>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</si>
  <si>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</si>
  <si>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</si>
  <si>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</si>
  <si>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</si>
  <si>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</si>
  <si>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</si>
  <si>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</si>
  <si>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</si>
  <si>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</si>
  <si>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</si>
  <si>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</si>
  <si>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</si>
  <si>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</si>
  <si>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</si>
  <si>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</si>
  <si>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</si>
  <si>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</si>
  <si>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</si>
  <si>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</si>
  <si>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</si>
  <si>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</si>
  <si>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</si>
  <si>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</si>
  <si>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</si>
  <si>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</si>
  <si>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</si>
  <si>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</si>
  <si>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</si>
  <si>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</si>
  <si>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</si>
  <si>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</si>
  <si>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</si>
  <si>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</si>
  <si>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</si>
  <si>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</si>
  <si>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</si>
  <si>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</si>
  <si>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</si>
  <si>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</si>
  <si>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</si>
  <si>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</si>
  <si>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</si>
  <si>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</si>
  <si>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</si>
  <si>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</si>
  <si>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</si>
  <si>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</si>
  <si>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</si>
  <si>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</si>
  <si>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</si>
  <si>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</si>
  <si>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</si>
  <si>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</si>
  <si>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</si>
  <si>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</si>
  <si>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</si>
  <si>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</si>
  <si>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</si>
  <si>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</si>
  <si>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</si>
  <si>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</si>
  <si>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</si>
  <si>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</si>
  <si>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</si>
  <si>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</si>
  <si>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</si>
  <si>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</si>
  <si>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</si>
  <si>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</si>
  <si>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</si>
  <si>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</si>
  <si>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</si>
  <si>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</si>
  <si>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</si>
  <si>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</si>
  <si>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</si>
  <si>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</si>
  <si>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</si>
  <si>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</si>
  <si>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</si>
  <si>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</si>
  <si>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</si>
  <si>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</si>
  <si>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</si>
  <si>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</si>
  <si>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</si>
  <si>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</si>
  <si>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</si>
  <si>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</si>
  <si>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</si>
  <si>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</si>
  <si>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</si>
  <si>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</si>
  <si>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</si>
  <si>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</si>
  <si>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</si>
  <si>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</si>
  <si>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</si>
  <si>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</si>
  <si>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</si>
  <si>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</si>
  <si>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</si>
  <si>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</si>
  <si>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</si>
  <si>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</si>
  <si>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</si>
  <si>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</si>
  <si>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</si>
  <si>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</si>
  <si>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</si>
  <si>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</si>
  <si>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</si>
  <si>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</si>
  <si>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</si>
  <si>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</si>
  <si>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</si>
  <si>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</si>
  <si>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</si>
  <si>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</si>
  <si>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</si>
  <si>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</si>
  <si>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</si>
  <si>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</si>
  <si>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</si>
  <si>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</si>
  <si>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</si>
  <si>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</si>
  <si>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</si>
  <si>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</si>
  <si>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</si>
  <si>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</si>
  <si>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</si>
  <si>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</si>
  <si>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</si>
  <si>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</si>
  <si>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</si>
  <si>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</si>
  <si>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</si>
  <si>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</si>
  <si>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</si>
  <si>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</si>
  <si>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</si>
  <si>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</si>
  <si>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</si>
  <si>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</si>
  <si>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</si>
  <si>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</si>
  <si>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</si>
  <si>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</si>
  <si>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</si>
  <si>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</si>
  <si>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</si>
  <si>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</si>
  <si>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</si>
  <si>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</si>
  <si>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</si>
  <si>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</si>
  <si>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</si>
  <si>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</si>
  <si>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</si>
  <si>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</si>
  <si>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</si>
  <si>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</si>
  <si>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</si>
  <si>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</si>
  <si>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</si>
  <si>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</si>
  <si>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</si>
  <si>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</si>
  <si>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</si>
  <si>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</si>
  <si>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</si>
  <si>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</si>
  <si>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</si>
  <si>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</si>
  <si>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</si>
  <si>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</si>
  <si>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</si>
  <si>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</si>
  <si>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</si>
  <si>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</si>
  <si>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</si>
  <si>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</si>
  <si>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</si>
  <si>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</si>
  <si>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</si>
  <si>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</si>
  <si>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</si>
  <si>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</si>
  <si>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</si>
  <si>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</si>
  <si>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</si>
  <si>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</si>
  <si>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</si>
  <si>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</si>
  <si>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</si>
  <si>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</si>
  <si>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</si>
  <si>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</si>
  <si>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</si>
  <si>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</si>
  <si>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</si>
  <si>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</si>
  <si>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</si>
  <si>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</si>
  <si>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</si>
  <si>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</si>
  <si>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</si>
  <si>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</si>
  <si>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</si>
  <si>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</si>
  <si>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</si>
  <si>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</si>
  <si>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</si>
  <si>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</si>
  <si>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</si>
  <si>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</si>
  <si>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</si>
  <si>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</si>
  <si>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</si>
  <si>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</si>
  <si>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</si>
  <si>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</si>
  <si>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</si>
  <si>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</si>
  <si>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</si>
  <si>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</si>
  <si>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</si>
  <si>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</si>
  <si>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</si>
  <si>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</si>
  <si>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</si>
  <si>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</si>
  <si>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</si>
  <si>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</si>
  <si>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</si>
  <si>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</si>
  <si>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</si>
  <si>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</si>
  <si>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</si>
  <si>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</si>
  <si>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</si>
  <si>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</si>
  <si>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</si>
  <si>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</si>
  <si>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</si>
  <si>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</si>
  <si>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</si>
  <si>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</si>
  <si>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</si>
  <si>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</si>
  <si>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</si>
  <si>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</si>
  <si>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</si>
  <si>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</si>
  <si>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</si>
  <si>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</si>
  <si>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</si>
  <si>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</si>
  <si>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</si>
  <si>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</si>
  <si>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</si>
  <si>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</si>
  <si>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</si>
  <si>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</si>
  <si>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</si>
  <si>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</si>
  <si>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</si>
  <si>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</si>
  <si>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</si>
  <si>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</si>
  <si>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</si>
  <si>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</si>
  <si>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</si>
  <si>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</si>
  <si>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</si>
  <si>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</si>
  <si>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</si>
  <si>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</si>
  <si>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</si>
  <si>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</si>
  <si>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</si>
  <si>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</si>
  <si>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</si>
  <si>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</si>
  <si>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</si>
  <si>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</si>
  <si>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</si>
  <si>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</si>
  <si>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</si>
  <si>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</si>
  <si>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</si>
  <si>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</si>
  <si>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</si>
  <si>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</si>
  <si>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</si>
  <si>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</si>
  <si>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</si>
  <si>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</si>
  <si>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</si>
  <si>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</si>
  <si>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</si>
  <si>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</si>
  <si>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</si>
  <si>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</si>
  <si>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</si>
  <si>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</si>
  <si>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</si>
  <si>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</si>
  <si>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</si>
  <si>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</si>
  <si>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</si>
  <si>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</si>
  <si>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</si>
  <si>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</si>
  <si>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</si>
  <si>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</si>
  <si>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</si>
  <si>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</si>
  <si>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</si>
  <si>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</si>
  <si>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</si>
  <si>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</si>
  <si>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</si>
  <si>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</si>
  <si>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</si>
  <si>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</si>
  <si>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</si>
  <si>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</si>
  <si>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</si>
  <si>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</si>
  <si>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</si>
  <si>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</si>
  <si>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</si>
  <si>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</si>
  <si>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</si>
  <si>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</si>
  <si>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</si>
  <si>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</si>
  <si>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</si>
  <si>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</si>
  <si>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</si>
  <si>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</si>
  <si>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</si>
  <si>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</si>
  <si>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</si>
  <si>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</si>
  <si>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</si>
  <si>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</si>
  <si>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</si>
  <si>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</si>
  <si>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</si>
  <si>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</si>
  <si>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</si>
  <si>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</si>
  <si>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</si>
  <si>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</si>
  <si>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</si>
  <si>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</si>
  <si>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</si>
  <si>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</si>
  <si>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</si>
  <si>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</si>
  <si>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</si>
  <si>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</si>
  <si>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</si>
  <si>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</si>
  <si>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</si>
  <si>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</si>
  <si>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</si>
  <si>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</si>
  <si>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</si>
  <si>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</si>
  <si>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</si>
  <si>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</si>
  <si>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</si>
  <si>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</si>
  <si>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</si>
  <si>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</si>
  <si>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</si>
  <si>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</si>
  <si>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</si>
  <si>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</si>
  <si>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</si>
  <si>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</si>
  <si>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</si>
  <si>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</si>
  <si>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</si>
  <si>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</si>
  <si>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</si>
  <si>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</si>
  <si>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</si>
  <si>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</si>
  <si>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</si>
  <si>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</si>
  <si>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</si>
  <si>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</si>
  <si>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</si>
  <si>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</si>
  <si>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</si>
  <si>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</si>
  <si>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</si>
  <si>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</si>
  <si>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</si>
  <si>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</si>
  <si>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</si>
  <si>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</si>
  <si>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</si>
  <si>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</si>
  <si>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</si>
  <si>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</si>
  <si>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</si>
  <si>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</si>
  <si>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</si>
  <si>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</si>
  <si>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</si>
  <si>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</si>
  <si>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</si>
  <si>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</si>
  <si>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</si>
  <si>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</si>
  <si>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</si>
  <si>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</si>
  <si>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</si>
  <si>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</si>
  <si>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</si>
  <si>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</si>
  <si>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</si>
  <si>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</si>
  <si>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</si>
  <si>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</si>
  <si>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</si>
  <si>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</si>
  <si>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</si>
  <si>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</si>
  <si>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</si>
  <si>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</si>
  <si>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</si>
  <si>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</si>
  <si>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</si>
  <si>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</si>
  <si>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</si>
  <si>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</si>
  <si>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</si>
  <si>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</si>
  <si>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</si>
  <si>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</si>
  <si>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</si>
  <si>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</si>
  <si>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</si>
  <si>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</si>
  <si>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</si>
  <si>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</si>
  <si>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</si>
  <si>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</si>
  <si>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</si>
  <si>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</si>
  <si>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</si>
  <si>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</si>
  <si>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</si>
  <si>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</si>
  <si>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</si>
  <si>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</si>
  <si>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</si>
  <si>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</si>
  <si>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</si>
  <si>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</si>
  <si>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</si>
  <si>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</si>
  <si>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</si>
  <si>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</si>
  <si>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</si>
  <si>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</si>
  <si>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</si>
  <si>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</si>
  <si>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</si>
  <si>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</si>
  <si>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</si>
  <si>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</si>
  <si>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</si>
  <si>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</si>
  <si>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</si>
  <si>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</si>
  <si>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</si>
  <si>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</si>
  <si>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</si>
  <si>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</si>
  <si>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</si>
  <si>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</si>
  <si>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</si>
  <si>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</si>
  <si>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</si>
  <si>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</si>
  <si>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</si>
  <si>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</si>
  <si>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</si>
  <si>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</si>
  <si>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</si>
  <si>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</si>
  <si>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</si>
  <si>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</si>
  <si>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</si>
  <si>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</si>
  <si>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</si>
  <si>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</si>
  <si>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</si>
  <si>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</si>
  <si>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</si>
  <si>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</si>
  <si>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</si>
  <si>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</si>
  <si>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</si>
  <si>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</si>
  <si>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</si>
  <si>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</si>
  <si>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</si>
  <si>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</si>
  <si>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</si>
  <si>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</si>
  <si>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</si>
  <si>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</si>
  <si>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</si>
  <si>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</si>
  <si>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</si>
  <si>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</si>
  <si>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</si>
  <si>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</si>
  <si>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</si>
  <si>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</si>
  <si>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</si>
  <si>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</si>
  <si>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</si>
  <si>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</si>
  <si>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</si>
  <si>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</si>
  <si>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</si>
  <si>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</si>
  <si>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</si>
  <si>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</si>
  <si>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</si>
  <si>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</si>
  <si>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</si>
  <si>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</si>
  <si>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</si>
  <si>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</si>
  <si>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</si>
  <si>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</si>
  <si>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</si>
  <si>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</si>
  <si>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</si>
  <si>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</si>
  <si>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</si>
  <si>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</si>
  <si>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</si>
  <si>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</si>
  <si>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</si>
  <si>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</si>
  <si>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</si>
  <si>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</si>
  <si>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</si>
  <si>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</si>
  <si>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</si>
  <si>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</si>
  <si>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</si>
  <si>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</si>
  <si>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</si>
  <si>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</si>
  <si>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</si>
  <si>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</si>
  <si>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</si>
  <si>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</si>
  <si>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</si>
  <si>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</si>
  <si>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</si>
  <si>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</si>
  <si>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</si>
  <si>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</si>
  <si>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</si>
  <si>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</si>
  <si>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</si>
  <si>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</si>
  <si>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</si>
  <si>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</si>
  <si>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</si>
  <si>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</si>
  <si>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</si>
  <si>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</si>
  <si>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</si>
  <si>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</si>
  <si>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</si>
  <si>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</si>
  <si>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</si>
  <si>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</si>
  <si>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</si>
  <si>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</si>
  <si>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</si>
  <si>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</si>
  <si>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</si>
  <si>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</si>
  <si>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</si>
  <si>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</si>
  <si>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</si>
  <si>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</si>
  <si>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</si>
  <si>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</si>
  <si>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</si>
  <si>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</si>
  <si>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</si>
  <si>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</si>
  <si>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</si>
  <si>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</si>
  <si>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</si>
  <si>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</si>
  <si>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</si>
  <si>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</si>
  <si>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</si>
  <si>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</si>
  <si>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</si>
  <si>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</si>
  <si>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</si>
  <si>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</si>
  <si>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</si>
  <si>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</si>
  <si>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</si>
  <si>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</si>
  <si>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</si>
  <si>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</si>
  <si>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</si>
  <si>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</si>
  <si>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</si>
  <si>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</si>
  <si>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</si>
  <si>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</si>
  <si>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</si>
  <si>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</si>
  <si>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</si>
  <si>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</si>
  <si>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</si>
  <si>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</si>
  <si>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</si>
  <si>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</si>
  <si>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</si>
  <si>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</si>
  <si>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</si>
  <si>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</si>
  <si>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</si>
  <si>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</si>
  <si>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</si>
  <si>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</si>
  <si>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</si>
  <si>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</si>
  <si>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</si>
  <si>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</si>
  <si>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</si>
  <si>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</si>
  <si>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</si>
  <si>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</si>
  <si>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</si>
  <si>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</si>
  <si>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</si>
  <si>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</si>
  <si>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</si>
  <si>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</si>
  <si>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</si>
  <si>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</si>
  <si>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</si>
  <si>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</si>
  <si>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</si>
  <si>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</si>
  <si>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</si>
  <si>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</si>
  <si>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</si>
  <si>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</si>
  <si>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</si>
  <si>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</si>
  <si>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</si>
  <si>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</si>
  <si>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</si>
  <si>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</si>
  <si>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</si>
  <si>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</si>
  <si>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</si>
  <si>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</si>
  <si>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</si>
  <si>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</si>
  <si>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</si>
  <si>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</si>
  <si>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</si>
  <si>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</si>
  <si>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</si>
  <si>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</si>
  <si>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</si>
  <si>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</si>
  <si>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</si>
  <si>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</si>
  <si>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</si>
  <si>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</si>
  <si>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</si>
  <si>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</si>
  <si>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</si>
  <si>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</si>
  <si>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</si>
  <si>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</si>
  <si>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</si>
  <si>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</si>
  <si>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</si>
  <si>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</si>
  <si>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</si>
  <si>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</si>
  <si>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</si>
  <si>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</si>
  <si>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</si>
  <si>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</si>
  <si>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</si>
  <si>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</si>
  <si>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</si>
  <si>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</si>
  <si>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</si>
  <si>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</si>
  <si>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</si>
  <si>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</si>
  <si>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</si>
  <si>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</si>
  <si>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</si>
  <si>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</si>
  <si>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</si>
  <si>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</si>
  <si>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</si>
  <si>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</si>
  <si>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</si>
  <si>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</si>
  <si>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</si>
  <si>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</si>
  <si>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</si>
  <si>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</si>
  <si>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</si>
  <si>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</si>
  <si>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</si>
  <si>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</si>
  <si>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</si>
  <si>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</si>
  <si>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</si>
  <si>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</si>
  <si>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</si>
  <si>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</si>
  <si>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</si>
  <si>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</si>
  <si>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</si>
  <si>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</si>
  <si>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</si>
  <si>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</si>
  <si>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</si>
  <si>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</si>
  <si>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</si>
  <si>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</si>
  <si>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</si>
  <si>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</si>
  <si>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</si>
  <si>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</si>
  <si>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</si>
  <si>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</si>
  <si>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</si>
  <si>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</si>
  <si>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</si>
  <si>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</si>
  <si>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</si>
  <si>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</si>
  <si>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</si>
  <si>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</si>
  <si>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</si>
  <si>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</si>
  <si>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</si>
  <si>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</si>
  <si>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</si>
  <si>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</si>
  <si>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</si>
  <si>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</si>
  <si>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</si>
  <si>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</si>
  <si>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</si>
  <si>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</si>
  <si>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</si>
  <si>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</si>
  <si>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</si>
  <si>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</si>
  <si>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</si>
  <si>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</si>
  <si>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</si>
  <si>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</si>
  <si>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</si>
  <si>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</si>
  <si>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</si>
  <si>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</si>
  <si>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</si>
  <si>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</si>
  <si>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</si>
  <si>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</si>
  <si>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</si>
  <si>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</si>
  <si>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</si>
  <si>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</si>
  <si>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</si>
  <si>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</si>
  <si>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</si>
  <si>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</si>
  <si>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</si>
  <si>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</si>
  <si>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</si>
  <si>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</si>
  <si>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</si>
  <si>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</si>
  <si>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</si>
  <si>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</si>
  <si>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</si>
  <si>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</si>
  <si>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</si>
  <si>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</si>
  <si>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</si>
  <si>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</si>
  <si>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</si>
  <si>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</si>
  <si>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</si>
  <si>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</si>
  <si>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</si>
  <si>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</si>
  <si>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</si>
  <si>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</si>
  <si>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</si>
  <si>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</si>
  <si>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</si>
  <si>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</si>
  <si>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</si>
  <si>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</si>
  <si>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</si>
  <si>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</si>
  <si>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</si>
  <si>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</si>
  <si>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</si>
  <si>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</si>
  <si>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</si>
  <si>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</si>
  <si>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</si>
  <si>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</si>
  <si>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</si>
  <si>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</si>
  <si>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</si>
  <si>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</si>
  <si>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</si>
  <si>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</si>
  <si>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</si>
  <si>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</si>
  <si>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</si>
  <si>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</si>
  <si>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</si>
  <si>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</si>
  <si>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</si>
  <si>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</si>
  <si>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</si>
  <si>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</si>
  <si>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</si>
  <si>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</si>
  <si>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</si>
  <si>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</si>
  <si>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</si>
  <si>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</si>
  <si>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</si>
  <si>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</si>
  <si>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</si>
  <si>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</si>
  <si>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</si>
  <si>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</si>
  <si>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</si>
  <si>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</si>
  <si>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</si>
  <si>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</si>
  <si>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</si>
  <si>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</si>
  <si>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</si>
  <si>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</si>
  <si>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</si>
  <si>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</si>
  <si>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</si>
  <si>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</si>
  <si>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</si>
  <si>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</si>
  <si>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</si>
  <si>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</si>
  <si>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</si>
  <si>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</si>
  <si>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</si>
  <si>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</si>
  <si>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</si>
  <si>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</si>
  <si>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</si>
  <si>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</si>
  <si>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</si>
  <si>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</si>
  <si>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</si>
  <si>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</si>
  <si>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</si>
  <si>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</si>
  <si>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</si>
  <si>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</si>
  <si>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</si>
  <si>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</si>
  <si>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</si>
  <si>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</si>
  <si>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</si>
  <si>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</si>
  <si>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</si>
  <si>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</si>
  <si>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</si>
  <si>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</si>
  <si>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</si>
  <si>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</si>
  <si>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</si>
  <si>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</si>
  <si>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</si>
  <si>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</si>
  <si>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</si>
  <si>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</si>
  <si>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</si>
  <si>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</si>
  <si>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</si>
  <si>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</si>
  <si>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</si>
  <si>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</si>
  <si>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</si>
  <si>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</si>
  <si>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</si>
  <si>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</si>
  <si>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</si>
  <si>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</si>
  <si>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</si>
  <si>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</si>
  <si>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</si>
  <si>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</si>
  <si>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</si>
  <si>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</si>
  <si>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</si>
  <si>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</si>
  <si>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</si>
  <si>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</si>
  <si>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</si>
  <si>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</si>
  <si>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</si>
  <si>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</si>
  <si>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</si>
  <si>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</si>
  <si>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</si>
  <si>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</si>
  <si>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</si>
  <si>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</si>
  <si>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</si>
  <si>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</si>
  <si>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</si>
  <si>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</si>
  <si>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</si>
  <si>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</si>
  <si>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</si>
  <si>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</si>
  <si>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</si>
  <si>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</si>
  <si>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</si>
  <si>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</si>
  <si>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</si>
  <si>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</si>
  <si>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</si>
  <si>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</si>
  <si>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</si>
  <si>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</si>
  <si>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</si>
  <si>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</si>
  <si>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</si>
  <si>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</si>
  <si>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</si>
  <si>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</si>
  <si>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</si>
  <si>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</si>
  <si>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</si>
  <si>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</si>
  <si>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</si>
  <si>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</si>
  <si>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</si>
  <si>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</si>
  <si>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</si>
  <si>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</si>
  <si>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</si>
  <si>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</si>
  <si>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</si>
  <si>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</si>
  <si>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</si>
  <si>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</si>
  <si>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</si>
  <si>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</si>
  <si>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</si>
  <si>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</si>
  <si>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</si>
  <si>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</si>
  <si>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</si>
  <si>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</si>
  <si>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</si>
  <si>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</si>
  <si>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</si>
  <si>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</si>
  <si>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</si>
  <si>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</si>
  <si>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</si>
  <si>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</si>
  <si>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</si>
  <si>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</si>
  <si>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</si>
  <si>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</si>
  <si>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</si>
  <si>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</si>
  <si>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</si>
  <si>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</si>
  <si>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</si>
  <si>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</si>
  <si>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</si>
  <si>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</si>
  <si>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</si>
  <si>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</si>
  <si>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</si>
  <si>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</si>
  <si>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</si>
  <si>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</si>
  <si>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</si>
  <si>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</si>
  <si>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</si>
  <si>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</si>
  <si>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</si>
  <si>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</si>
  <si>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</si>
  <si>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</si>
  <si>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</si>
  <si>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</si>
  <si>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</si>
  <si>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</si>
  <si>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</si>
  <si>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</si>
  <si>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</si>
  <si>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</si>
  <si>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</si>
  <si>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</si>
  <si>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</si>
  <si>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</si>
  <si>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</si>
  <si>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</si>
  <si>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</si>
  <si>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</si>
  <si>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</si>
  <si>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</si>
  <si>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</si>
  <si>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</si>
  <si>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</si>
  <si>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</si>
  <si>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</si>
  <si>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</si>
  <si>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</si>
  <si>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</si>
  <si>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</si>
  <si>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</si>
  <si>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</si>
  <si>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</si>
  <si>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</si>
  <si>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</si>
  <si>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</si>
  <si>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</si>
  <si>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</si>
  <si>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</si>
  <si>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</si>
  <si>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</si>
  <si>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</si>
  <si>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</si>
  <si>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</si>
  <si>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</si>
  <si>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</si>
  <si>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</si>
  <si>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</si>
  <si>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</si>
  <si>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</si>
  <si>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</si>
  <si>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</si>
  <si>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</si>
  <si>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</si>
  <si>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</si>
  <si>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</si>
  <si>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</si>
  <si>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</si>
  <si>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</si>
  <si>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</si>
  <si>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</si>
  <si>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</si>
  <si>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</si>
  <si>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</si>
  <si>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</si>
  <si>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</si>
  <si>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</si>
  <si>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</si>
  <si>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</si>
  <si>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</si>
  <si>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</si>
  <si>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</si>
  <si>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</si>
  <si>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</si>
  <si>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</si>
  <si>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</si>
  <si>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</si>
  <si>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</si>
  <si>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</si>
  <si>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</si>
  <si>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</si>
  <si>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</si>
  <si>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</si>
  <si>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</si>
  <si>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</si>
  <si>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</si>
  <si>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</si>
  <si>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</si>
  <si>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</si>
  <si>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</si>
  <si>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</si>
  <si>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</si>
  <si>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</si>
  <si>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</si>
  <si>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</si>
  <si>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</si>
  <si>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</si>
  <si>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</si>
  <si>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</si>
  <si>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</si>
  <si>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</si>
  <si>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</si>
  <si>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</si>
  <si>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</si>
  <si>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</si>
  <si>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</si>
  <si>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</si>
  <si>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</si>
  <si>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</si>
  <si>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</si>
  <si>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</si>
  <si>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</si>
  <si>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</si>
  <si>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</si>
  <si>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</si>
  <si>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</si>
  <si>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</si>
  <si>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</si>
  <si>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</si>
  <si>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</si>
  <si>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</si>
  <si>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</si>
  <si>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</si>
  <si>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</si>
  <si>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</si>
  <si>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</si>
  <si>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</si>
  <si>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</si>
  <si>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</si>
  <si>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</si>
  <si>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</si>
  <si>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</si>
  <si>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</si>
  <si>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</si>
  <si>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</si>
  <si>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</si>
  <si>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</si>
  <si>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</si>
  <si>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</si>
  <si>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</si>
  <si>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</si>
  <si>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</si>
  <si>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</si>
  <si>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</si>
  <si>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</si>
  <si>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</si>
  <si>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</si>
  <si>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</si>
  <si>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</si>
  <si>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</si>
  <si>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</si>
  <si>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</si>
  <si>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</si>
  <si>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</si>
  <si>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</si>
  <si>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</si>
  <si>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</si>
  <si>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</si>
  <si>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</si>
  <si>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</si>
  <si>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</si>
  <si>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</si>
  <si>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</si>
  <si>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</si>
  <si>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</si>
  <si>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</si>
  <si>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</si>
  <si>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</si>
  <si>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</si>
  <si>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</si>
  <si>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</si>
  <si>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</si>
  <si>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</si>
  <si>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</si>
  <si>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</si>
  <si>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</si>
  <si>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</si>
  <si>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</si>
  <si>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</si>
  <si>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</si>
  <si>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</si>
  <si>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</si>
  <si>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</si>
  <si>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</si>
  <si>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</si>
  <si>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</si>
  <si>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</si>
  <si>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</si>
  <si>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</si>
  <si>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</si>
  <si>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</si>
  <si>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</si>
  <si>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</si>
  <si>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</si>
  <si>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</si>
  <si>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</si>
  <si>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</si>
  <si>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</si>
  <si>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</si>
  <si>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</si>
  <si>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</si>
  <si>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</si>
  <si>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</si>
  <si>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</si>
  <si>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</si>
  <si>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</si>
  <si>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</si>
  <si>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</si>
  <si>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</si>
  <si>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</si>
  <si>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</si>
  <si>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</si>
  <si>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</si>
  <si>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</si>
  <si>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</si>
  <si>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</si>
  <si>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</si>
  <si>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</si>
  <si>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</si>
  <si>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</si>
  <si>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</si>
  <si>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</si>
  <si>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</si>
  <si>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</si>
  <si>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</si>
  <si>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</si>
  <si>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</si>
  <si>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</si>
  <si>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</si>
  <si>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</si>
  <si>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</si>
  <si>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</si>
  <si>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</si>
  <si>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</si>
  <si>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</si>
  <si>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</si>
  <si>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</si>
  <si>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</si>
  <si>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</si>
  <si>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</si>
  <si>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</si>
  <si>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</si>
  <si>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</si>
  <si>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</si>
  <si>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</si>
  <si>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</si>
  <si>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</si>
  <si>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</si>
  <si>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</si>
  <si>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</si>
  <si>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</si>
  <si>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</si>
  <si>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</si>
  <si>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</si>
  <si>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</si>
  <si>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</si>
  <si>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</si>
  <si>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</si>
  <si>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</si>
  <si>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</si>
  <si>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</si>
  <si>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</si>
  <si>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</si>
  <si>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</si>
  <si>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</si>
  <si>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</si>
  <si>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</si>
  <si>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</si>
  <si>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</si>
  <si>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</si>
  <si>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</si>
  <si>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</si>
  <si>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</si>
  <si>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</si>
  <si>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</si>
  <si>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</si>
  <si>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</si>
  <si>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</si>
  <si>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</si>
  <si>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</si>
  <si>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</si>
  <si>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</si>
  <si>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</si>
  <si>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</si>
  <si>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</si>
  <si>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</si>
  <si>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</si>
  <si>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</si>
  <si>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</si>
  <si>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</si>
  <si>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</si>
  <si>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</si>
  <si>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</si>
  <si>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</si>
  <si>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</si>
  <si>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</si>
  <si>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</si>
  <si>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</si>
  <si>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</si>
  <si>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</si>
  <si>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</si>
  <si>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</si>
  <si>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</si>
  <si>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</si>
  <si>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</si>
  <si>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</si>
  <si>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</si>
  <si>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</si>
  <si>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</si>
  <si>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</si>
  <si>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</si>
  <si>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</si>
  <si>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</si>
  <si>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</si>
  <si>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</si>
  <si>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</si>
  <si>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</si>
  <si>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</si>
  <si>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</si>
  <si>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</si>
  <si>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</si>
  <si>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</si>
  <si>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</si>
  <si>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</si>
  <si>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</si>
  <si>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</si>
  <si>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</si>
  <si>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</si>
  <si>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</si>
  <si>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</si>
  <si>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</si>
  <si>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</si>
  <si>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</si>
  <si>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</si>
  <si>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</si>
  <si>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</si>
  <si>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</si>
  <si>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</si>
  <si>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</si>
  <si>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</si>
  <si>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</si>
  <si>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</si>
  <si>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</si>
  <si>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</si>
  <si>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</si>
  <si>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</si>
  <si>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</si>
  <si>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</si>
  <si>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</si>
  <si>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</si>
  <si>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</si>
  <si>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</si>
  <si>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</si>
  <si>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</si>
  <si>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</si>
  <si>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</si>
  <si>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</si>
  <si>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</si>
  <si>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</si>
  <si>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</si>
  <si>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</si>
  <si>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</si>
  <si>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</si>
  <si>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</si>
  <si>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</si>
  <si>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</si>
  <si>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</si>
  <si>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</si>
  <si>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</si>
  <si>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</si>
  <si>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</si>
  <si>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</si>
  <si>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</si>
  <si>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</si>
  <si>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</si>
  <si>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</si>
  <si>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</si>
  <si>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</si>
  <si>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</si>
  <si>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</si>
  <si>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</si>
  <si>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</si>
  <si>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</si>
  <si>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</si>
  <si>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</si>
  <si>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</si>
  <si>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</si>
  <si>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</si>
  <si>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</si>
  <si>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</si>
  <si>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</si>
  <si>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</si>
  <si>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</si>
  <si>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</si>
  <si>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</si>
  <si>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</si>
  <si>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</si>
  <si>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</si>
  <si>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</si>
  <si>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</si>
  <si>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</si>
  <si>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</si>
  <si>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</si>
  <si>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</si>
  <si>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</si>
  <si>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</si>
  <si>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</si>
  <si>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</si>
  <si>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</si>
  <si>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</si>
  <si>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</si>
  <si>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</si>
  <si>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</si>
  <si>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</si>
  <si>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</si>
  <si>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</si>
  <si>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</si>
  <si>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</si>
  <si>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</si>
  <si>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</si>
  <si>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</si>
  <si>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</si>
  <si>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</si>
  <si>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</si>
  <si>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</si>
  <si>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</si>
  <si>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</si>
  <si>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</si>
  <si>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</si>
  <si>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</si>
  <si>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</si>
  <si>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</si>
  <si>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</si>
  <si>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</si>
  <si>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</si>
  <si>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</si>
  <si>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</si>
  <si>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</si>
  <si>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</si>
  <si>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</si>
  <si>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</si>
  <si>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</si>
  <si>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</si>
  <si>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</si>
  <si>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</si>
  <si>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</si>
  <si>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</si>
  <si>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</si>
  <si>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</si>
  <si>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</si>
  <si>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</si>
  <si>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</si>
  <si>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</si>
  <si>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</si>
  <si>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</si>
  <si>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</si>
  <si>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</si>
  <si>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</si>
  <si>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</si>
  <si>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</si>
  <si>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</si>
  <si>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</si>
  <si>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</si>
  <si>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</si>
  <si>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</si>
  <si>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</si>
  <si>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</si>
  <si>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</si>
  <si>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</si>
  <si>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</si>
  <si>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</si>
  <si>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</si>
  <si>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</si>
  <si>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</si>
  <si>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</si>
  <si>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</si>
  <si>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</si>
  <si>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</si>
  <si>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</si>
  <si>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</si>
  <si>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</si>
  <si>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</si>
  <si>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</si>
  <si>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</si>
  <si>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</si>
  <si>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</si>
  <si>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</si>
  <si>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</si>
  <si>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</si>
  <si>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</si>
  <si>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</si>
  <si>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</si>
  <si>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</si>
  <si>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</si>
  <si>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</si>
  <si>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</si>
  <si>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</si>
  <si>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</si>
  <si>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</si>
  <si>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</si>
  <si>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</si>
  <si>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</si>
  <si>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</si>
  <si>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</si>
  <si>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</si>
  <si>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</si>
  <si>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</si>
  <si>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</si>
  <si>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</si>
  <si>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</si>
  <si>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</si>
  <si>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</si>
  <si>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</si>
  <si>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</si>
  <si>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</si>
  <si>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</si>
  <si>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</si>
  <si>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</si>
  <si>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</si>
  <si>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</si>
  <si>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</si>
  <si>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</si>
  <si>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</si>
  <si>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</si>
  <si>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</si>
  <si>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</si>
  <si>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</si>
  <si>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</si>
  <si>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</si>
  <si>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</si>
  <si>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</si>
  <si>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</si>
  <si>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</si>
  <si>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</si>
  <si>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</si>
  <si>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</si>
  <si>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</si>
  <si>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</si>
  <si>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</si>
  <si>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</si>
  <si>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</si>
  <si>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</si>
  <si>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</si>
  <si>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</si>
  <si>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</si>
  <si>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</si>
  <si>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</si>
  <si>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</si>
  <si>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</si>
  <si>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</si>
  <si>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</si>
  <si>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</si>
  <si>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</si>
  <si>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</si>
  <si>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</si>
  <si>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</si>
  <si>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</si>
  <si>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</si>
  <si>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</si>
  <si>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</si>
  <si>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</si>
  <si>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</si>
  <si>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</si>
  <si>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</si>
  <si>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</si>
  <si>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</si>
  <si>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</si>
  <si>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</si>
  <si>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</si>
  <si>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</si>
  <si>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</si>
  <si>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</si>
  <si>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</si>
  <si>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</si>
  <si>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</si>
  <si>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</si>
  <si>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</si>
  <si>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</si>
  <si>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</si>
  <si>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</si>
  <si>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</si>
  <si>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</si>
  <si>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</si>
  <si>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</si>
  <si>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</si>
  <si>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</si>
  <si>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</si>
  <si>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</si>
  <si>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</si>
  <si>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</si>
  <si>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</si>
  <si>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</si>
  <si>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</si>
  <si>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</si>
  <si>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</si>
  <si>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</si>
  <si>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</si>
  <si>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</si>
  <si>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</si>
  <si>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</si>
  <si>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</si>
  <si>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</si>
  <si>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</si>
  <si>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</si>
  <si>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</si>
  <si>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</si>
  <si>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</si>
  <si>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</si>
  <si>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</si>
  <si>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</si>
  <si>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</si>
  <si>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</si>
  <si>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</si>
  <si>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</si>
  <si>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</si>
  <si>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</si>
  <si>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</si>
  <si>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</si>
  <si>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</si>
  <si>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</si>
  <si>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</si>
  <si>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</si>
  <si>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</si>
  <si>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</si>
  <si>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</si>
  <si>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</si>
  <si>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</si>
  <si>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</si>
  <si>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</si>
  <si>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</si>
  <si>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</si>
  <si>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</si>
  <si>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</si>
  <si>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</si>
  <si>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</si>
  <si>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</si>
  <si>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</si>
  <si>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</si>
  <si>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</si>
  <si>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</si>
  <si>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</si>
  <si>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</si>
  <si>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</si>
  <si>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</si>
  <si>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</si>
  <si>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</si>
  <si>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</si>
  <si>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</si>
  <si>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</si>
  <si>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</si>
  <si>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</si>
  <si>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</si>
  <si>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</si>
  <si>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</si>
  <si>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</si>
  <si>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</si>
  <si>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</si>
  <si>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</si>
  <si>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</si>
  <si>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</si>
  <si>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</si>
  <si>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</si>
  <si>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</si>
  <si>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</si>
  <si>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</si>
  <si>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</si>
  <si>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</si>
  <si>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</si>
  <si>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</si>
  <si>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</si>
  <si>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</si>
  <si>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</si>
  <si>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</si>
  <si>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</si>
  <si>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</si>
  <si>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</si>
  <si>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</si>
  <si>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</si>
  <si>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</si>
  <si>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</si>
  <si>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</si>
  <si>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</si>
  <si>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</si>
  <si>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</si>
  <si>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</si>
  <si>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</si>
  <si>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</si>
  <si>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</si>
  <si>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</si>
  <si>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</si>
  <si>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</si>
  <si>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</si>
  <si>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</si>
  <si>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</si>
  <si>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</si>
  <si>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</si>
  <si>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</si>
  <si>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</si>
  <si>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</si>
  <si>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</si>
  <si>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</si>
  <si>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</si>
  <si>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</si>
  <si>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</si>
  <si>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</si>
  <si>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</si>
  <si>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</si>
  <si>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</si>
  <si>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</si>
  <si>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</si>
  <si>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</si>
  <si>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</si>
  <si>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</si>
  <si>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</si>
  <si>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</si>
  <si>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</si>
  <si>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</si>
  <si>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</si>
  <si>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</si>
  <si>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</si>
  <si>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</si>
  <si>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</si>
  <si>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</si>
  <si>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</si>
  <si>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</si>
  <si>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</si>
  <si>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</si>
  <si>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</si>
  <si>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</si>
  <si>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</si>
  <si>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</si>
  <si>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</si>
  <si>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</si>
  <si>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</si>
  <si>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</si>
  <si>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</si>
  <si>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</si>
  <si>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</si>
  <si>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</si>
  <si>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</si>
  <si>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</si>
  <si>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</si>
  <si>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</si>
  <si>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</si>
  <si>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</si>
  <si>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</si>
  <si>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</si>
  <si>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</si>
  <si>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</si>
  <si>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</si>
  <si>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</si>
  <si>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</si>
  <si>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</si>
  <si>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</si>
  <si>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</si>
  <si>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</si>
  <si>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</si>
  <si>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</si>
  <si>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</si>
  <si>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</si>
  <si>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</si>
  <si>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</si>
  <si>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</si>
  <si>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</si>
  <si>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</si>
  <si>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</si>
  <si>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</si>
  <si>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</si>
  <si>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</si>
  <si>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</si>
  <si>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</si>
  <si>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</si>
  <si>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</si>
  <si>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</si>
  <si>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</si>
  <si>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</si>
  <si>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</si>
  <si>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</si>
  <si>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</si>
  <si>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</si>
  <si>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</si>
  <si>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</si>
  <si>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</si>
  <si>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</si>
  <si>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</si>
  <si>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</si>
  <si>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</si>
  <si>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</si>
  <si>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</si>
  <si>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</si>
  <si>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</si>
  <si>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</si>
  <si>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</si>
  <si>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</si>
  <si>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</si>
  <si>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</si>
  <si>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</si>
  <si>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</si>
  <si>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</si>
  <si>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</si>
  <si>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</si>
  <si>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</si>
  <si>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</si>
  <si>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</si>
  <si>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</si>
  <si>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</si>
  <si>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</si>
  <si>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</si>
  <si>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</si>
  <si>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</si>
  <si>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</si>
  <si>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</si>
  <si>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</si>
  <si>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</si>
  <si>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</si>
  <si>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</si>
  <si>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</si>
  <si>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</si>
  <si>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</si>
  <si>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</si>
  <si>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</si>
  <si>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</si>
  <si>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</si>
  <si>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</si>
  <si>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</si>
  <si>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</si>
  <si>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</si>
  <si>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</si>
  <si>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</si>
  <si>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</si>
  <si>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</si>
  <si>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</si>
  <si>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</si>
  <si>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</si>
  <si>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</si>
  <si>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</si>
  <si>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</si>
  <si>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</si>
  <si>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</si>
  <si>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</si>
  <si>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</si>
  <si>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</si>
  <si>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</si>
  <si>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</si>
  <si>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</si>
  <si>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</si>
  <si>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</si>
  <si>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</si>
  <si>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</si>
  <si>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</si>
  <si>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</si>
  <si>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</si>
  <si>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</si>
  <si>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</si>
  <si>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</si>
  <si>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</si>
  <si>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</si>
  <si>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</si>
  <si>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</si>
  <si>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</si>
  <si>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</si>
  <si>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</si>
  <si>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</si>
  <si>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</si>
  <si>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</si>
  <si>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</si>
  <si>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</si>
  <si>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</si>
  <si>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</si>
  <si>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</si>
  <si>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</si>
  <si>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</si>
  <si>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</si>
  <si>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</si>
  <si>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</si>
  <si>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</si>
  <si>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</si>
  <si>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</si>
  <si>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</si>
  <si>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</si>
  <si>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</si>
  <si>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</si>
  <si>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</si>
  <si>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</si>
  <si>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</si>
  <si>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</si>
  <si>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</si>
  <si>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</si>
  <si>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</si>
  <si>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</si>
  <si>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</si>
  <si>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</si>
  <si>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</si>
  <si>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</si>
  <si>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</si>
  <si>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</si>
  <si>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</si>
  <si>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</si>
  <si>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</si>
  <si>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</si>
  <si>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</si>
  <si>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</si>
  <si>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</si>
  <si>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</si>
  <si>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</si>
  <si>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</si>
  <si>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</si>
  <si>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</si>
  <si>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</si>
  <si>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</si>
  <si>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</si>
  <si>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</si>
  <si>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</si>
  <si>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</si>
  <si>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</si>
  <si>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</si>
  <si>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</si>
  <si>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</si>
  <si>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</si>
  <si>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</si>
  <si>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</si>
  <si>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</si>
  <si>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</si>
  <si>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</si>
  <si>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</si>
  <si>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</si>
  <si>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</si>
  <si>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</si>
  <si>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</si>
  <si>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</si>
  <si>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</si>
  <si>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</si>
  <si>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</si>
  <si>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</si>
  <si>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</si>
  <si>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</si>
  <si>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</si>
  <si>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</si>
  <si>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</si>
  <si>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</si>
  <si>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</si>
  <si>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</si>
  <si>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</si>
  <si>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</si>
  <si>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</si>
  <si>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</si>
  <si>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</si>
  <si>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</si>
  <si>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</si>
  <si>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</si>
  <si>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</si>
  <si>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</si>
  <si>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</si>
  <si>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</si>
  <si>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</si>
  <si>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</si>
  <si>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</si>
  <si>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</si>
  <si>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</si>
  <si>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</si>
  <si>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</si>
  <si>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</si>
  <si>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</si>
  <si>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</si>
  <si>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</si>
  <si>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</si>
  <si>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</si>
  <si>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</si>
  <si>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</si>
  <si>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</si>
  <si>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</si>
  <si>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</si>
  <si>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</si>
  <si>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</si>
  <si>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</si>
  <si>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</si>
  <si>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</si>
  <si>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</si>
  <si>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</si>
  <si>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</si>
  <si>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</si>
  <si>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</si>
  <si>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</si>
  <si>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</si>
  <si>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</si>
  <si>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</si>
  <si>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</si>
  <si>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</si>
  <si>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</si>
  <si>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</si>
  <si>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</si>
  <si>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</si>
  <si>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</si>
  <si>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</si>
  <si>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</si>
  <si>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</si>
  <si>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</si>
  <si>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</si>
  <si>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</si>
  <si>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</si>
  <si>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</si>
  <si>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</si>
  <si>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</si>
  <si>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</si>
  <si>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</si>
  <si>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</si>
  <si>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</si>
  <si>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</si>
  <si>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</si>
  <si>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</si>
  <si>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</si>
  <si>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</si>
  <si>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</si>
  <si>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</si>
  <si>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</si>
  <si>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</si>
  <si>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</si>
  <si>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</si>
  <si>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</si>
  <si>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</si>
  <si>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</si>
  <si>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</si>
  <si>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</si>
  <si>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</si>
  <si>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</si>
  <si>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</si>
  <si>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</si>
  <si>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</si>
  <si>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</si>
  <si>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</si>
  <si>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</si>
  <si>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</si>
  <si>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</si>
  <si>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</si>
  <si>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</si>
  <si>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</si>
  <si>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</si>
  <si>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</si>
  <si>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</si>
  <si>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</si>
  <si>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</si>
  <si>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</si>
  <si>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</si>
  <si>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</si>
  <si>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</si>
  <si>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</si>
  <si>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</si>
  <si>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</si>
  <si>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</si>
  <si>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</si>
  <si>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</si>
  <si>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</si>
  <si>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</si>
  <si>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</si>
  <si>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</si>
  <si>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</si>
  <si>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</si>
  <si>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</si>
  <si>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</si>
  <si>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</si>
  <si>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</si>
  <si>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</si>
  <si>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</si>
  <si>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</si>
  <si>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</si>
  <si>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</si>
  <si>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</si>
  <si>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</si>
  <si>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</si>
  <si>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</si>
  <si>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</si>
  <si>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</si>
  <si>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</si>
  <si>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</si>
  <si>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</si>
  <si>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</si>
  <si>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</si>
  <si>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</si>
  <si>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</si>
  <si>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</si>
  <si>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</si>
  <si>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</si>
  <si>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</si>
  <si>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</si>
  <si>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</si>
  <si>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</si>
  <si>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</si>
  <si>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</si>
  <si>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</si>
  <si>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</si>
  <si>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</si>
  <si>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</si>
  <si>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</si>
  <si>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</si>
  <si>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</si>
  <si>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</si>
  <si>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</si>
  <si>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</si>
  <si>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</si>
  <si>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</si>
  <si>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</si>
  <si>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</si>
  <si>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</si>
  <si>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</si>
  <si>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</si>
  <si>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</si>
  <si>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</si>
  <si>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</si>
  <si>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</si>
  <si>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</si>
  <si>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</si>
  <si>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</si>
  <si>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</si>
  <si>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</si>
  <si>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</si>
  <si>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</si>
  <si>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</si>
  <si>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</si>
  <si>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</si>
  <si>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</si>
  <si>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</si>
  <si>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</si>
  <si>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</si>
  <si>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</si>
  <si>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</si>
  <si>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</si>
  <si>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</si>
  <si>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</si>
  <si>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</si>
  <si>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</si>
  <si>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</si>
  <si>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</si>
  <si>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</si>
  <si>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</si>
  <si>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</si>
  <si>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</si>
  <si>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</si>
  <si>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</si>
  <si>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</si>
  <si>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</si>
  <si>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</si>
  <si>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</si>
  <si>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</si>
  <si>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</si>
  <si>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</si>
  <si>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</si>
  <si>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</si>
  <si>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</si>
  <si>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</si>
  <si>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</si>
  <si>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</si>
  <si>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</si>
  <si>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</si>
  <si>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</si>
  <si>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</si>
  <si>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</si>
  <si>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</si>
  <si>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</si>
  <si>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</si>
  <si>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</si>
  <si>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</si>
  <si>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</si>
  <si>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</si>
  <si>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</si>
  <si>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</si>
  <si>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</si>
  <si>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</si>
  <si>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</si>
  <si>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</si>
  <si>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</si>
  <si>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</si>
  <si>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</si>
  <si>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</si>
  <si>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</si>
  <si>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</si>
  <si>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</si>
  <si>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</si>
  <si>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</si>
  <si>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</si>
  <si>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</si>
  <si>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</si>
  <si>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</si>
  <si>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</si>
  <si>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</si>
  <si>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</si>
  <si>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</si>
  <si>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</si>
  <si>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</si>
  <si>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</si>
  <si>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</si>
  <si>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</si>
  <si>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</si>
  <si>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</si>
  <si>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</si>
  <si>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</si>
  <si>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</si>
  <si>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</si>
  <si>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</si>
  <si>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</si>
  <si>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</si>
  <si>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</si>
  <si>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</si>
  <si>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</si>
  <si>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</si>
  <si>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</si>
  <si>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</si>
  <si>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</si>
  <si>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</si>
  <si>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</si>
  <si>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</si>
  <si>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</si>
  <si>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</si>
  <si>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</si>
  <si>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</si>
  <si>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</si>
  <si>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</si>
  <si>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</si>
  <si>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</si>
  <si>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</si>
  <si>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</si>
  <si>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</si>
  <si>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</si>
  <si>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</si>
  <si>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</si>
  <si>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</si>
  <si>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</si>
  <si>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</si>
  <si>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</si>
  <si>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</si>
  <si>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</si>
  <si>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</si>
  <si>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</si>
  <si>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</si>
  <si>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</si>
  <si>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</si>
  <si>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</si>
  <si>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</si>
  <si>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</si>
  <si>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</si>
  <si>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</si>
  <si>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</si>
  <si>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</si>
  <si>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</si>
  <si>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</si>
  <si>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</si>
  <si>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</si>
  <si>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</si>
  <si>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</si>
  <si>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</si>
  <si>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</si>
  <si>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</si>
  <si>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</si>
  <si>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</si>
  <si>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</si>
  <si>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</si>
  <si>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</si>
  <si>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</si>
  <si>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</si>
  <si>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</si>
  <si>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</si>
  <si>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</si>
  <si>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</si>
  <si>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</si>
  <si>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</si>
  <si>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</si>
  <si>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</si>
  <si>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</si>
  <si>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</si>
  <si>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</si>
  <si>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</si>
  <si>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</si>
  <si>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</si>
  <si>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</si>
  <si>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</si>
  <si>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</si>
  <si>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</si>
  <si>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</si>
  <si>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</si>
  <si>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</si>
  <si>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</si>
  <si>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</si>
  <si>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</si>
  <si>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</si>
  <si>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</si>
  <si>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</si>
  <si>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</si>
  <si>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</si>
  <si>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</si>
  <si>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</si>
  <si>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</si>
  <si>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</si>
  <si>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</si>
  <si>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</si>
  <si>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</si>
  <si>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</si>
  <si>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</si>
  <si>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</si>
  <si>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</si>
  <si>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</si>
  <si>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</si>
  <si>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</si>
  <si>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</si>
  <si>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</si>
  <si>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</si>
  <si>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</si>
  <si>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</si>
  <si>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</si>
  <si>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</si>
  <si>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</si>
  <si>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</si>
  <si>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</si>
  <si>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</si>
  <si>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</si>
  <si>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</si>
  <si>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</si>
  <si>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</si>
  <si>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</si>
  <si>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</si>
  <si>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</si>
  <si>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</si>
  <si>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</si>
  <si>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</si>
  <si>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</si>
  <si>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</si>
  <si>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</si>
  <si>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</si>
  <si>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</si>
  <si>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</si>
  <si>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</si>
  <si>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</si>
  <si>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</si>
  <si>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</si>
  <si>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</si>
  <si>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</si>
  <si>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</si>
  <si>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</si>
  <si>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</si>
  <si>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</si>
  <si>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</si>
  <si>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</si>
  <si>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</si>
  <si>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</si>
  <si>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</si>
  <si>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</si>
  <si>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</si>
  <si>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</si>
  <si>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</si>
  <si>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</si>
  <si>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</si>
  <si>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</si>
  <si>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</si>
  <si>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</si>
  <si>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</si>
  <si>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</si>
  <si>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</si>
  <si>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</si>
  <si>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</si>
  <si>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</si>
  <si>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</si>
  <si>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</si>
  <si>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</si>
  <si>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</si>
  <si>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</si>
  <si>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</si>
  <si>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</si>
  <si>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</si>
  <si>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</si>
  <si>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</si>
  <si>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</si>
  <si>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</si>
  <si>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</si>
  <si>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</si>
  <si>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</si>
  <si>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</si>
  <si>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</si>
  <si>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</si>
  <si>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</si>
  <si>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</si>
  <si>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</si>
  <si>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</si>
  <si>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</si>
  <si>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</si>
  <si>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</si>
  <si>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</si>
  <si>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</si>
  <si>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</si>
  <si>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</si>
  <si>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</si>
  <si>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</si>
  <si>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</si>
  <si>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</si>
  <si>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</si>
  <si>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</si>
  <si>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</si>
  <si>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</si>
  <si>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</si>
  <si>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</si>
  <si>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</si>
  <si>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</si>
  <si>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</si>
  <si>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</si>
  <si>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</si>
  <si>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</si>
  <si>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</si>
  <si>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</si>
  <si>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</si>
  <si>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</si>
  <si>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</si>
  <si>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</si>
  <si>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</si>
  <si>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</si>
  <si>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</si>
  <si>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</si>
  <si>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</si>
  <si>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</si>
  <si>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</si>
  <si>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</si>
  <si>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</si>
  <si>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</si>
  <si>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</si>
  <si>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</si>
  <si>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</si>
  <si>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</si>
  <si>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</si>
  <si>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</si>
  <si>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</si>
  <si>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</si>
  <si>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</si>
  <si>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</si>
  <si>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</si>
  <si>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</si>
  <si>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</si>
  <si>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</si>
  <si>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</si>
  <si>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</si>
  <si>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</si>
  <si>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</si>
  <si>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</si>
  <si>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</si>
  <si>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</si>
  <si>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</si>
  <si>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</si>
  <si>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</si>
  <si>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</si>
  <si>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</si>
  <si>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</si>
  <si>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</si>
  <si>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</si>
  <si>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</si>
  <si>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</si>
  <si>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</si>
  <si>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</si>
  <si>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</si>
  <si>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</si>
  <si>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</si>
  <si>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</si>
  <si>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</si>
  <si>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</si>
  <si>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</si>
  <si>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</si>
  <si>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</si>
  <si>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</si>
  <si>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</si>
  <si>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</si>
  <si>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</si>
  <si>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</si>
  <si>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</si>
  <si>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</si>
  <si>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</si>
  <si>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</si>
  <si>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</si>
  <si>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</si>
  <si>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</si>
  <si>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</si>
  <si>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</si>
  <si>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</si>
  <si>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</si>
  <si>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</si>
  <si>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</si>
  <si>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</si>
  <si>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</si>
  <si>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</si>
  <si>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</si>
  <si>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</si>
  <si>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</si>
  <si>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</si>
  <si>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</si>
  <si>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</si>
  <si>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</si>
  <si>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</si>
  <si>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</si>
  <si>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</si>
  <si>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</si>
  <si>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</si>
  <si>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</si>
  <si>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</si>
  <si>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</si>
  <si>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</si>
  <si>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</si>
  <si>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</si>
  <si>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</si>
  <si>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</si>
  <si>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</si>
  <si>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</si>
  <si>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</si>
  <si>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</si>
  <si>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</si>
  <si>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</si>
  <si>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</si>
  <si>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</si>
  <si>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</si>
  <si>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</si>
  <si>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</si>
  <si>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</si>
  <si>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</si>
  <si>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</si>
  <si>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</si>
  <si>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</si>
  <si>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</si>
  <si>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</si>
  <si>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</si>
  <si>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</si>
  <si>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</si>
  <si>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</si>
  <si>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</si>
  <si>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</si>
  <si>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</si>
  <si>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</si>
  <si>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</si>
  <si>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</si>
  <si>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</si>
  <si>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</si>
  <si>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</si>
  <si>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</si>
  <si>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</si>
  <si>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</si>
  <si>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</si>
  <si>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</si>
  <si>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</si>
  <si>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</si>
  <si>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</si>
  <si>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</si>
  <si>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</si>
  <si>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</si>
  <si>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</si>
  <si>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</si>
  <si>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</si>
  <si>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</si>
  <si>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</si>
  <si>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</si>
  <si>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</si>
  <si>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</si>
  <si>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</si>
  <si>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</si>
  <si>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</si>
  <si>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</si>
  <si>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</si>
  <si>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</si>
  <si>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</si>
  <si>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</si>
  <si>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</si>
  <si>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</si>
  <si>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</si>
  <si>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</si>
  <si>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</si>
  <si>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</si>
  <si>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</si>
  <si>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</si>
  <si>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</si>
  <si>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</si>
  <si>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</si>
  <si>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</si>
  <si>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</si>
  <si>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</si>
  <si>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</si>
  <si>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</si>
  <si>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</si>
  <si>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</si>
  <si>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</si>
  <si>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</si>
  <si>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</si>
  <si>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</si>
  <si>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</si>
  <si>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</si>
  <si>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</si>
  <si>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</si>
  <si>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</si>
  <si>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</si>
  <si>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</si>
  <si>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</si>
  <si>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</si>
  <si>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</si>
  <si>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</si>
  <si>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</si>
  <si>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</si>
  <si>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</si>
  <si>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</si>
  <si>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</si>
  <si>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</si>
  <si>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</si>
  <si>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</si>
  <si>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</si>
  <si>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</si>
  <si>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</si>
  <si>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</si>
  <si>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</si>
  <si>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</si>
  <si>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</si>
  <si>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</si>
  <si>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</si>
  <si>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</si>
  <si>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</si>
  <si>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</si>
  <si>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</si>
  <si>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</si>
  <si>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</si>
  <si>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</si>
  <si>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</si>
  <si>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</si>
  <si>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</si>
  <si>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</si>
  <si>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</si>
  <si>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</si>
  <si>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</si>
  <si>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</si>
  <si>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</si>
  <si>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</si>
  <si>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</si>
  <si>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</si>
  <si>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</si>
  <si>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</si>
  <si>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</si>
  <si>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</si>
  <si>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</si>
  <si>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</si>
  <si>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</si>
  <si>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</si>
  <si>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</si>
  <si>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</si>
  <si>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</si>
  <si>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</si>
  <si>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</si>
  <si>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</si>
  <si>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</si>
  <si>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</si>
  <si>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</si>
  <si>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</si>
  <si>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</si>
  <si>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</si>
  <si>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</si>
  <si>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</si>
  <si>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</si>
  <si>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</si>
  <si>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</si>
  <si>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</si>
  <si>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</si>
  <si>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</si>
  <si>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</si>
  <si>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</si>
  <si>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</si>
  <si>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</si>
  <si>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</si>
  <si>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</si>
  <si>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</si>
  <si>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</si>
  <si>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</si>
  <si>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</si>
  <si>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</si>
  <si>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</si>
  <si>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</si>
  <si>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</si>
  <si>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</si>
  <si>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</si>
  <si>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</si>
  <si>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</si>
  <si>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</si>
  <si>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</si>
  <si>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</si>
  <si>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</si>
  <si>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</si>
  <si>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</si>
  <si>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</si>
  <si>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</si>
  <si>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</si>
  <si>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</si>
  <si>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</si>
  <si>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</si>
  <si>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</si>
  <si>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</si>
  <si>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</si>
  <si>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</si>
  <si>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</si>
  <si>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</si>
  <si>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</si>
  <si>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</si>
  <si>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</si>
  <si>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</si>
  <si>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</si>
  <si>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</si>
  <si>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</si>
  <si>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</si>
  <si>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</si>
  <si>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</si>
  <si>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</si>
  <si>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</si>
  <si>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</si>
  <si>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</si>
  <si>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</si>
  <si>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</si>
  <si>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</si>
  <si>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</si>
  <si>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</si>
  <si>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</si>
  <si>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</si>
  <si>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</si>
  <si>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</si>
  <si>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</si>
  <si>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</si>
  <si>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</si>
  <si>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</si>
  <si>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</si>
  <si>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</si>
  <si>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</si>
  <si>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</si>
  <si>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</si>
  <si>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</si>
  <si>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</si>
  <si>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</si>
  <si>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</si>
  <si>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</si>
  <si>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</si>
  <si>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</si>
  <si>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</si>
  <si>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</si>
  <si>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</si>
  <si>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</si>
  <si>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</si>
  <si>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</si>
  <si>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</si>
  <si>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</si>
  <si>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</si>
  <si>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</si>
  <si>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</si>
  <si>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</si>
  <si>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</si>
  <si>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</si>
  <si>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</si>
  <si>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</si>
  <si>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</si>
  <si>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</si>
  <si>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</si>
  <si>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</si>
  <si>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</si>
  <si>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</si>
  <si>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</si>
  <si>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</si>
  <si>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</si>
  <si>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</si>
  <si>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</si>
  <si>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</si>
  <si>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</si>
  <si>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</si>
  <si>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</si>
  <si>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</si>
  <si>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</si>
  <si>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</si>
  <si>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</si>
  <si>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</si>
  <si>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</si>
  <si>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</si>
  <si>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</si>
  <si>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</si>
  <si>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</si>
  <si>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</si>
  <si>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</si>
  <si>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</si>
  <si>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</si>
  <si>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</si>
  <si>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</si>
  <si>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</si>
  <si>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</si>
  <si>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</si>
  <si>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</si>
  <si>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</si>
  <si>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</si>
  <si>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</si>
  <si>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</si>
  <si>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</si>
  <si>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</si>
  <si>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</si>
  <si>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</si>
  <si>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</si>
  <si>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</si>
  <si>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</si>
  <si>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</si>
  <si>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</si>
  <si>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</si>
  <si>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</si>
  <si>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</si>
  <si>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</si>
  <si>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</si>
  <si>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</si>
  <si>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</si>
  <si>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</si>
  <si>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</si>
  <si>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</si>
  <si>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</si>
  <si>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</si>
  <si>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</si>
  <si>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</si>
  <si>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</si>
  <si>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</si>
  <si>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</si>
  <si>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</si>
  <si>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</si>
  <si>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</si>
  <si>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</si>
  <si>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</si>
  <si>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</si>
  <si>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</si>
  <si>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</si>
  <si>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</si>
  <si>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</si>
  <si>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</si>
  <si>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</si>
  <si>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</si>
  <si>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</si>
  <si>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</si>
  <si>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</si>
  <si>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</si>
  <si>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</si>
  <si>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</si>
  <si>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</si>
  <si>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</si>
  <si>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</si>
  <si>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</si>
  <si>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</si>
  <si>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</si>
  <si>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</si>
  <si>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</si>
  <si>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</si>
  <si>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</si>
  <si>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</si>
  <si>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</si>
  <si>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</si>
  <si>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</si>
  <si>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</si>
  <si>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</si>
  <si>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</si>
  <si>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</si>
  <si>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</si>
  <si>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</si>
  <si>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</si>
  <si>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</si>
  <si>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</si>
  <si>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</si>
  <si>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</si>
  <si>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</si>
  <si>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</si>
  <si>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</si>
  <si>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</si>
  <si>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</si>
  <si>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</si>
  <si>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</si>
  <si>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</si>
  <si>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</si>
  <si>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</si>
  <si>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</si>
  <si>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</si>
  <si>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</si>
  <si>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</si>
  <si>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</si>
  <si>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</si>
  <si>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</si>
  <si>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</si>
  <si>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</si>
  <si>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</si>
  <si>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</si>
  <si>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</si>
  <si>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</si>
  <si>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</si>
  <si>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</si>
  <si>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</si>
  <si>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</si>
  <si>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</si>
  <si>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</si>
  <si>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</si>
  <si>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</si>
  <si>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</si>
  <si>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</si>
  <si>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</si>
  <si>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</si>
  <si>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</si>
  <si>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</si>
  <si>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</si>
  <si>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</si>
  <si>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</si>
  <si>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</si>
  <si>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</si>
  <si>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</si>
  <si>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</si>
  <si>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</si>
  <si>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</si>
  <si>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</si>
  <si>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</si>
  <si>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</si>
  <si>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</si>
  <si>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</si>
  <si>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</si>
  <si>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</si>
  <si>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</si>
  <si>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</si>
  <si>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</si>
  <si>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</si>
  <si>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</si>
  <si>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</si>
  <si>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</si>
  <si>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</si>
  <si>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</si>
  <si>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</si>
  <si>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</si>
  <si>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</si>
  <si>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</si>
  <si>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</si>
  <si>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</si>
  <si>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</si>
  <si>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</si>
  <si>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</si>
  <si>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</si>
  <si>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</si>
  <si>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</si>
  <si>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</si>
  <si>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</si>
  <si>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</si>
  <si>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</si>
  <si>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</si>
  <si>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</si>
  <si>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</si>
  <si>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</si>
  <si>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</si>
  <si>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</si>
  <si>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</si>
  <si>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</si>
  <si>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</si>
  <si>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</si>
  <si>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</si>
  <si>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</si>
  <si>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</si>
  <si>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</si>
  <si>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</si>
  <si>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</si>
  <si>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</si>
  <si>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</si>
  <si>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</si>
  <si>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</si>
  <si>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</si>
  <si>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</si>
  <si>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</si>
  <si>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</si>
  <si>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</si>
  <si>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</si>
  <si>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</si>
  <si>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</si>
  <si>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</si>
  <si>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</si>
  <si>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</si>
  <si>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</si>
  <si>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</si>
  <si>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</si>
  <si>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</si>
  <si>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</si>
  <si>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</si>
  <si>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</si>
  <si>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</si>
  <si>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</si>
  <si>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</si>
  <si>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</si>
  <si>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</si>
  <si>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</si>
  <si>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</si>
  <si>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</si>
  <si>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</si>
  <si>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</si>
  <si>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</si>
  <si>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</si>
  <si>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</si>
  <si>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</si>
  <si>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</si>
  <si>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</si>
  <si>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</si>
  <si>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</si>
  <si>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</si>
  <si>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</si>
  <si>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</si>
  <si>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</si>
  <si>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</si>
  <si>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</si>
  <si>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</si>
  <si>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</si>
  <si>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</si>
  <si>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</si>
  <si>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</si>
  <si>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</si>
  <si>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</si>
  <si>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</si>
  <si>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</si>
  <si>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</si>
  <si>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</si>
  <si>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</si>
  <si>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</si>
  <si>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</si>
  <si>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</si>
  <si>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</si>
  <si>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</si>
  <si>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</si>
  <si>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</si>
  <si>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</si>
  <si>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</si>
  <si>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</si>
  <si>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</si>
  <si>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</si>
  <si>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</si>
  <si>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</si>
  <si>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</si>
  <si>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</si>
  <si>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</si>
  <si>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</si>
  <si>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</si>
  <si>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</si>
  <si>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</si>
  <si>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</si>
  <si>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</si>
  <si>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</si>
  <si>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</si>
  <si>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</si>
  <si>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</si>
  <si>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</si>
  <si>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</si>
  <si>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</si>
  <si>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</si>
  <si>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</si>
  <si>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</si>
  <si>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</si>
  <si>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</si>
  <si>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</si>
  <si>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</si>
  <si>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</si>
  <si>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</si>
  <si>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</si>
  <si>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</si>
  <si>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</si>
  <si>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</si>
  <si>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</si>
  <si>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</si>
  <si>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</si>
  <si>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</si>
  <si>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</si>
  <si>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</si>
  <si>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</si>
  <si>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</si>
  <si>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</si>
  <si>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</si>
  <si>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</si>
  <si>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</si>
  <si>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</si>
  <si>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</si>
  <si>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</si>
  <si>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</si>
  <si>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</si>
  <si>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</si>
  <si>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</si>
  <si>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</si>
  <si>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</si>
  <si>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</si>
  <si>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</si>
  <si>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</si>
  <si>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</si>
  <si>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</si>
  <si>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</si>
  <si>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</si>
  <si>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</si>
  <si>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</si>
  <si>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</si>
  <si>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</si>
  <si>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</si>
  <si>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</si>
  <si>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</si>
  <si>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</si>
  <si>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</si>
  <si>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</si>
  <si>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</si>
  <si>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</si>
  <si>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</si>
  <si>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</si>
  <si>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</si>
  <si>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</si>
  <si>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</si>
  <si>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</si>
  <si>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</si>
  <si>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</si>
  <si>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</si>
  <si>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</si>
  <si>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</si>
  <si>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</si>
  <si>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</si>
  <si>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</si>
  <si>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</si>
  <si>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</si>
  <si>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</si>
  <si>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</si>
  <si>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</si>
  <si>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</si>
  <si>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</si>
  <si>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</si>
  <si>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</si>
  <si>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</si>
  <si>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</si>
  <si>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</si>
  <si>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</si>
  <si>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</si>
  <si>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</si>
  <si>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</si>
  <si>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</si>
  <si>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</si>
  <si>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</si>
  <si>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</si>
  <si>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</si>
  <si>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</si>
  <si>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</si>
  <si>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</si>
  <si>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</si>
  <si>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</si>
  <si>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</si>
  <si>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</si>
  <si>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</si>
  <si>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</si>
  <si>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</si>
  <si>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</si>
  <si>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</si>
  <si>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</si>
  <si>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</si>
  <si>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</si>
  <si>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</si>
  <si>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</si>
  <si>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</si>
  <si>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</si>
  <si>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</si>
  <si>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</si>
  <si>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</si>
  <si>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</si>
  <si>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</si>
  <si>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</si>
  <si>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</si>
  <si>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</si>
  <si>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</si>
  <si>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</si>
  <si>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</si>
  <si>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</si>
  <si>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</si>
  <si>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</si>
  <si>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</si>
  <si>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</si>
  <si>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</si>
  <si>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</si>
  <si>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</si>
  <si>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</si>
  <si>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</si>
  <si>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</si>
  <si>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</si>
  <si>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</si>
  <si>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</si>
  <si>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</si>
  <si>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</si>
  <si>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</si>
  <si>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</si>
  <si>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</si>
  <si>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</si>
  <si>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</si>
  <si>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</si>
  <si>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</si>
  <si>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</si>
  <si>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</si>
  <si>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</si>
  <si>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</si>
  <si>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</si>
  <si>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</si>
  <si>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</si>
  <si>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</si>
  <si>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</si>
  <si>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</si>
  <si>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</si>
  <si>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</si>
  <si>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</si>
  <si>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</si>
  <si>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</si>
  <si>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</si>
  <si>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</si>
  <si>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</si>
  <si>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</si>
  <si>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</si>
  <si>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</si>
  <si>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</si>
  <si>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</si>
  <si>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</si>
  <si>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</si>
  <si>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</si>
  <si>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</si>
  <si>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</si>
  <si>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</si>
  <si>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</si>
  <si>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</si>
  <si>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</si>
  <si>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</si>
  <si>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</si>
  <si>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</si>
  <si>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</si>
  <si>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</si>
  <si>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</si>
  <si>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</si>
  <si>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</si>
  <si>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</si>
  <si>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</si>
  <si>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</si>
  <si>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</si>
  <si>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</si>
  <si>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</si>
  <si>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</si>
  <si>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</si>
  <si>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</si>
  <si>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</si>
  <si>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</si>
  <si>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</si>
  <si>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</si>
  <si>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</si>
  <si>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</si>
  <si>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</si>
  <si>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</si>
  <si>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</si>
  <si>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</si>
  <si>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</si>
  <si>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</si>
  <si>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</si>
  <si>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</si>
  <si>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</si>
  <si>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</si>
  <si>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</si>
  <si>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</si>
  <si>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</si>
  <si>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</si>
  <si>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</si>
  <si>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</si>
  <si>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</si>
  <si>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</si>
  <si>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</si>
  <si>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</si>
  <si>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</si>
  <si>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</si>
  <si>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</si>
  <si>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</si>
  <si>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</si>
  <si>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</si>
  <si>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</si>
  <si>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</si>
  <si>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</si>
  <si>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</si>
  <si>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</si>
  <si>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</si>
  <si>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</si>
  <si>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</si>
  <si>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</si>
  <si>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</si>
  <si>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</si>
  <si>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</si>
  <si>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</si>
  <si>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</si>
  <si>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</si>
  <si>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</si>
  <si>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</si>
  <si>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</si>
  <si>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</si>
  <si>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</si>
  <si>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</si>
  <si>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</si>
  <si>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</si>
  <si>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</si>
  <si>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</si>
  <si>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</si>
  <si>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</si>
  <si>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</si>
  <si>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</si>
  <si>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</si>
  <si>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</si>
  <si>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</si>
  <si>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</si>
  <si>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</si>
  <si>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</si>
  <si>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</si>
  <si>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</si>
  <si>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</si>
  <si>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</si>
  <si>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</si>
  <si>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</si>
  <si>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</si>
  <si>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</si>
  <si>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</si>
  <si>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</si>
  <si>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</si>
  <si>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</si>
  <si>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</si>
  <si>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</si>
  <si>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</si>
  <si>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</si>
  <si>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</si>
  <si>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</si>
  <si>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</si>
  <si>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</si>
  <si>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</si>
  <si>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</si>
  <si>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</si>
  <si>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</si>
  <si>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</si>
  <si>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</si>
  <si>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</si>
  <si>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</si>
  <si>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</si>
  <si>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</si>
  <si>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</si>
  <si>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</si>
  <si>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</si>
  <si>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</si>
  <si>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</si>
  <si>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</si>
  <si>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</si>
  <si>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</si>
  <si>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</si>
  <si>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</si>
  <si>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</si>
  <si>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</si>
  <si>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</si>
  <si>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</si>
  <si>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</si>
  <si>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</si>
  <si>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</si>
  <si>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</si>
  <si>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</si>
  <si>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</si>
  <si>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</si>
  <si>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</si>
  <si>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</si>
  <si>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</si>
  <si>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</si>
  <si>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</si>
  <si>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</si>
  <si>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</si>
  <si>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</si>
  <si>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</si>
  <si>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</si>
  <si>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</si>
  <si>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</si>
  <si>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</si>
  <si>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</si>
  <si>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</si>
  <si>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</si>
  <si>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</si>
  <si>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</si>
  <si>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</si>
  <si>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</si>
  <si>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</si>
  <si>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</si>
  <si>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</si>
  <si>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</si>
  <si>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</si>
  <si>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</si>
  <si>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</si>
  <si>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</si>
  <si>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</si>
  <si>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</si>
  <si>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</si>
  <si>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</si>
  <si>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</si>
  <si>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</si>
  <si>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</si>
  <si>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</si>
  <si>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</si>
  <si>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</si>
  <si>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</si>
  <si>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</si>
  <si>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</si>
  <si>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</si>
  <si>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</si>
  <si>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</si>
  <si>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</si>
  <si>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</si>
  <si>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</si>
  <si>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</si>
  <si>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</si>
  <si>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</si>
  <si>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</si>
  <si>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</si>
  <si>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</si>
  <si>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</si>
  <si>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</si>
  <si>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</si>
  <si>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</si>
  <si>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</si>
  <si>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</si>
  <si>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</si>
  <si>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</si>
  <si>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</si>
  <si>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</si>
  <si>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</si>
  <si>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</si>
  <si>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</si>
  <si>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</si>
  <si>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</si>
  <si>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</si>
  <si>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</si>
  <si>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</si>
  <si>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</si>
  <si>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</si>
  <si>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</si>
  <si>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</si>
  <si>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</si>
  <si>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</si>
  <si>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</si>
  <si>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</si>
  <si>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</si>
  <si>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</si>
  <si>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</si>
  <si>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</si>
  <si>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</si>
  <si>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</si>
  <si>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</si>
  <si>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</si>
  <si>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</si>
  <si>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</si>
  <si>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</si>
  <si>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</si>
  <si>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</si>
  <si>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</si>
  <si>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</si>
  <si>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</si>
  <si>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</si>
  <si>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</si>
  <si>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</si>
  <si>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</si>
  <si>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</si>
  <si>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</si>
  <si>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</si>
  <si>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</si>
  <si>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</si>
  <si>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</si>
  <si>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</si>
  <si>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</si>
  <si>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</si>
  <si>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</si>
  <si>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</si>
  <si>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</si>
  <si>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</si>
  <si>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</si>
  <si>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</si>
  <si>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</si>
  <si>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</si>
  <si>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</si>
  <si>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</si>
  <si>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</si>
  <si>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</si>
  <si>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</si>
  <si>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</si>
  <si>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</si>
  <si>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</si>
  <si>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</si>
  <si>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</si>
  <si>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</si>
  <si>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</si>
  <si>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</si>
  <si>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</si>
  <si>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</si>
  <si>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</si>
  <si>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</si>
  <si>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</si>
  <si>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</si>
  <si>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</si>
  <si>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</si>
  <si>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</si>
  <si>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</si>
  <si>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</si>
  <si>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</si>
  <si>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</si>
  <si>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</si>
  <si>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</si>
  <si>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</si>
  <si>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</si>
  <si>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</si>
  <si>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</si>
  <si>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</si>
  <si>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</si>
  <si>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</si>
  <si>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</si>
  <si>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</si>
  <si>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</si>
  <si>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</si>
  <si>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</si>
  <si>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</si>
  <si>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</si>
  <si>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</si>
  <si>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</si>
  <si>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</si>
  <si>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</si>
  <si>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</si>
  <si>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</si>
  <si>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</si>
  <si>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</si>
  <si>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</si>
  <si>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</si>
  <si>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</si>
  <si>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</si>
  <si>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</si>
  <si>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</si>
  <si>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</si>
  <si>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</si>
  <si>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</si>
  <si>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</si>
  <si>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</si>
  <si>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</si>
  <si>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</si>
  <si>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</si>
  <si>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</si>
  <si>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</si>
  <si>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</si>
  <si>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</si>
  <si>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</si>
  <si>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</si>
  <si>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</si>
  <si>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</si>
  <si>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</si>
  <si>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</si>
  <si>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</si>
  <si>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</si>
  <si>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</si>
  <si>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</si>
  <si>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</si>
  <si>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</si>
  <si>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</si>
  <si>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</si>
  <si>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</si>
  <si>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</si>
  <si>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</si>
  <si>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</si>
  <si>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</si>
  <si>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</si>
  <si>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</si>
  <si>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</si>
  <si>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</si>
  <si>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</si>
  <si>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</si>
  <si>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</si>
  <si>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</si>
  <si>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</si>
  <si>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</si>
  <si>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</si>
  <si>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</si>
  <si>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</si>
  <si>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</si>
  <si>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</si>
  <si>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</si>
  <si>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</si>
  <si>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</si>
  <si>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</si>
  <si>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</si>
  <si>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</si>
  <si>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</si>
  <si>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</si>
  <si>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</si>
  <si>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</si>
  <si>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</si>
  <si>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</si>
  <si>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</si>
  <si>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</si>
  <si>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</si>
  <si>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</si>
  <si>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</si>
  <si>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</si>
  <si>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</si>
  <si>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</si>
  <si>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</si>
  <si>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</si>
  <si>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</si>
  <si>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</si>
  <si>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</si>
  <si>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</si>
  <si>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</si>
  <si>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</si>
  <si>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</si>
  <si>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</si>
  <si>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</si>
  <si>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</si>
  <si>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</si>
  <si>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</si>
  <si>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</si>
  <si>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</si>
  <si>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</si>
  <si>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</si>
  <si>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</si>
  <si>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</si>
  <si>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</si>
  <si>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</si>
  <si>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</si>
  <si>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</si>
  <si>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</si>
  <si>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</si>
  <si>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</si>
  <si>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</si>
  <si>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</si>
  <si>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</si>
  <si>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</si>
  <si>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</si>
  <si>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</si>
  <si>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</si>
  <si>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</si>
  <si>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</si>
  <si>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</si>
  <si>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</si>
  <si>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</si>
  <si>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</si>
  <si>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</si>
  <si>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</si>
  <si>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</si>
  <si>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</si>
  <si>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</si>
  <si>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</si>
  <si>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</si>
  <si>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</si>
  <si>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</si>
  <si>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</si>
  <si>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</si>
  <si>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</si>
  <si>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</si>
  <si>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</si>
  <si>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</si>
  <si>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</si>
  <si>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</si>
  <si>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</si>
  <si>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</si>
  <si>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</si>
  <si>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</si>
  <si>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</si>
  <si>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</si>
  <si>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</si>
  <si>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</si>
  <si>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</si>
  <si>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</si>
  <si>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</si>
  <si>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</si>
  <si>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</si>
  <si>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</si>
  <si>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</si>
  <si>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</si>
  <si>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</si>
  <si>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</si>
  <si>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</si>
  <si>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</si>
  <si>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</si>
  <si>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</si>
  <si>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</si>
  <si>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</si>
  <si>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</si>
  <si>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</si>
  <si>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</si>
  <si>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</si>
  <si>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</si>
  <si>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</si>
  <si>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</si>
  <si>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</si>
  <si>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</si>
  <si>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</si>
  <si>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</si>
  <si>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</si>
  <si>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</si>
  <si>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</si>
  <si>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</si>
  <si>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</si>
  <si>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</si>
  <si>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</si>
  <si>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</si>
  <si>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</si>
  <si>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</si>
  <si>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</si>
  <si>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</si>
  <si>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</si>
  <si>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</si>
  <si>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</si>
  <si>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</si>
  <si>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</si>
  <si>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</si>
  <si>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</si>
  <si>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</si>
  <si>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</si>
  <si>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</si>
  <si>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</si>
  <si>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</si>
  <si>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</si>
  <si>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</si>
  <si>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</si>
  <si>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</si>
  <si>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</si>
  <si>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</si>
  <si>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</si>
  <si>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</si>
  <si>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</si>
  <si>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</si>
  <si>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</si>
  <si>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</si>
  <si>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</si>
  <si>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</si>
  <si>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</si>
  <si>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</si>
  <si>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</si>
  <si>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</si>
  <si>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</si>
  <si>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</si>
  <si>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</si>
  <si>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</si>
  <si>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</si>
  <si>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</si>
  <si>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</si>
  <si>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</si>
  <si>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</si>
  <si>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</si>
  <si>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</si>
  <si>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</si>
  <si>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</si>
  <si>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</si>
  <si>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</si>
  <si>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</si>
  <si>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</si>
  <si>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</si>
  <si>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</si>
  <si>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</si>
  <si>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</si>
  <si>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</si>
  <si>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</si>
  <si>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</si>
  <si>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</si>
  <si>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</si>
  <si>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</si>
  <si>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</si>
  <si>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</si>
  <si>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</si>
  <si>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</si>
  <si>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</si>
  <si>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</si>
  <si>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</si>
  <si>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</si>
  <si>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</si>
  <si>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</si>
  <si>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</si>
  <si>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</si>
  <si>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</si>
  <si>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</si>
  <si>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</si>
  <si>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</si>
  <si>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</si>
  <si>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</si>
  <si>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</si>
  <si>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</si>
  <si>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</si>
  <si>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</si>
  <si>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</si>
  <si>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</si>
  <si>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</si>
  <si>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</si>
  <si>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</si>
  <si>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</si>
  <si>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</si>
  <si>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</si>
  <si>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</si>
  <si>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</si>
  <si>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</si>
  <si>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</si>
  <si>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</si>
  <si>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</si>
  <si>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</si>
  <si>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</si>
  <si>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</si>
  <si>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</si>
  <si>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</si>
  <si>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</si>
  <si>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</si>
  <si>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</si>
  <si>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</si>
  <si>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</si>
  <si>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</si>
  <si>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</si>
  <si>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</si>
  <si>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</si>
  <si>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</si>
  <si>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</si>
  <si>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</si>
  <si>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</si>
  <si>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</si>
  <si>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</si>
  <si>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</si>
  <si>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</si>
  <si>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</si>
  <si>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</si>
  <si>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</si>
  <si>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</si>
  <si>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</si>
  <si>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</si>
  <si>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</si>
  <si>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</si>
  <si>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</si>
  <si>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</si>
  <si>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</si>
  <si>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</si>
  <si>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</si>
  <si>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</si>
  <si>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</si>
  <si>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</si>
  <si>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</si>
  <si>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</si>
  <si>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</si>
  <si>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</si>
  <si>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</si>
  <si>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</si>
  <si>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</si>
  <si>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</si>
  <si>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</si>
  <si>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</si>
  <si>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</si>
  <si>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</si>
  <si>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</si>
  <si>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</si>
  <si>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</si>
  <si>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</si>
  <si>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</si>
  <si>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</si>
  <si>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</si>
  <si>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</si>
  <si>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</si>
  <si>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</si>
  <si>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</si>
  <si>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</si>
  <si>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</si>
  <si>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</si>
  <si>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</si>
  <si>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</si>
  <si>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</si>
  <si>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</si>
  <si>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</si>
  <si>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</si>
  <si>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</si>
  <si>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</si>
  <si>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</si>
  <si>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</si>
  <si>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</si>
  <si>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</si>
  <si>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</si>
  <si>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</si>
  <si>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</si>
  <si>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</si>
  <si>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</si>
  <si>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</si>
  <si>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</si>
  <si>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</si>
  <si>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</si>
  <si>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</si>
  <si>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</si>
  <si>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</si>
  <si>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</si>
  <si>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</si>
  <si>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</si>
  <si>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</si>
  <si>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</si>
  <si>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</si>
  <si>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</si>
  <si>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</si>
  <si>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</si>
  <si>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</si>
  <si>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</si>
  <si>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</si>
  <si>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</si>
  <si>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</si>
  <si>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</si>
  <si>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</si>
  <si>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</si>
  <si>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</si>
  <si>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</si>
  <si>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</si>
  <si>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</si>
  <si>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</si>
  <si>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</si>
  <si>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</si>
  <si>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</si>
  <si>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</si>
  <si>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</si>
  <si>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</si>
  <si>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</si>
  <si>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</si>
  <si>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</si>
  <si>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</si>
  <si>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</si>
  <si>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</si>
  <si>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</si>
  <si>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</si>
  <si>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</si>
  <si>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</si>
  <si>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</si>
  <si>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</si>
  <si>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</si>
  <si>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</si>
  <si>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</si>
  <si>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</si>
  <si>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</si>
  <si>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</si>
  <si>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</si>
  <si>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</si>
  <si>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</si>
  <si>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</si>
  <si>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</si>
  <si>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</si>
  <si>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</si>
  <si>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</si>
  <si>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</si>
  <si>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</si>
  <si>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</si>
  <si>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</si>
  <si>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</si>
  <si>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</si>
  <si>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</si>
  <si>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</si>
  <si>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</si>
  <si>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</si>
  <si>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</si>
  <si>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</si>
  <si>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</si>
  <si>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</si>
  <si>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</si>
  <si>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</si>
  <si>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</si>
  <si>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</si>
  <si>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</si>
  <si>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</si>
  <si>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</si>
  <si>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</si>
  <si>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</si>
  <si>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</si>
  <si>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</si>
  <si>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</si>
  <si>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</si>
  <si>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</si>
  <si>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</si>
  <si>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</si>
  <si>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</si>
  <si>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</si>
  <si>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</si>
  <si>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</si>
  <si>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</si>
  <si>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</si>
  <si>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</si>
  <si>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</si>
  <si>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</si>
  <si>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</si>
  <si>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</si>
  <si>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</si>
  <si>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</si>
  <si>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</si>
  <si>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</si>
  <si>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</si>
  <si>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</si>
  <si>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</si>
  <si>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</si>
  <si>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</si>
  <si>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</si>
  <si>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</si>
  <si>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</si>
  <si>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</si>
  <si>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</si>
  <si>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</si>
  <si>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</si>
  <si>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</si>
  <si>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</si>
  <si>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</si>
  <si>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</si>
  <si>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</si>
  <si>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</si>
  <si>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</si>
  <si>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</si>
  <si>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</si>
  <si>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</si>
  <si>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</si>
  <si>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</si>
  <si>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</si>
  <si>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</si>
  <si>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</si>
  <si>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</si>
  <si>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</si>
  <si>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</si>
  <si>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</si>
  <si>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</si>
  <si>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</si>
  <si>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</si>
  <si>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</si>
  <si>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</si>
  <si>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</si>
  <si>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</si>
  <si>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</si>
  <si>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</si>
  <si>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</si>
  <si>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</si>
  <si>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</si>
  <si>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</si>
  <si>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</si>
  <si>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</si>
  <si>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</si>
  <si>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</si>
  <si>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</si>
  <si>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</si>
  <si>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</si>
  <si>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</si>
  <si>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</si>
  <si>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</si>
  <si>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</si>
  <si>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</si>
  <si>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</si>
  <si>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</si>
  <si>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</si>
  <si>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</si>
  <si>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</si>
  <si>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</si>
  <si>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</si>
  <si>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</si>
  <si>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</si>
  <si>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</si>
  <si>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</si>
  <si>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</si>
  <si>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</si>
  <si>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</si>
  <si>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</si>
  <si>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</si>
  <si>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</si>
  <si>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</si>
  <si>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</si>
  <si>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</si>
  <si>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</si>
  <si>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</si>
  <si>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</si>
  <si>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</si>
  <si>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</si>
  <si>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</si>
  <si>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</si>
  <si>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</si>
  <si>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</si>
  <si>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</si>
  <si>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</si>
  <si>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</si>
  <si>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</si>
  <si>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</si>
  <si>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</si>
  <si>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</si>
  <si>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</si>
  <si>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</si>
  <si>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</si>
  <si>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</si>
  <si>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</si>
  <si>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</si>
  <si>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</si>
  <si>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</si>
  <si>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</si>
  <si>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</si>
  <si>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</si>
  <si>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</si>
  <si>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</si>
  <si>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</si>
  <si>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</si>
  <si>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</si>
  <si>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</si>
  <si>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</si>
  <si>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</si>
  <si>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</si>
  <si>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</si>
  <si>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</si>
  <si>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</si>
  <si>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</si>
  <si>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</si>
  <si>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</si>
  <si>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</si>
  <si>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</si>
  <si>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</si>
  <si>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</si>
  <si>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</si>
  <si>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</si>
  <si>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</si>
  <si>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</si>
  <si>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</si>
  <si>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</si>
  <si>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</si>
  <si>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</si>
  <si>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</si>
  <si>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</si>
  <si>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</si>
  <si>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</si>
  <si>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</si>
  <si>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</si>
  <si>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</si>
  <si>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</si>
  <si>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</si>
  <si>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</si>
  <si>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</si>
  <si>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</si>
  <si>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</si>
  <si>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</si>
  <si>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</si>
  <si>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</si>
  <si>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</si>
  <si>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</si>
  <si>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</si>
  <si>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</si>
  <si>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</si>
  <si>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</si>
  <si>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</si>
  <si>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</si>
  <si>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</si>
  <si>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</si>
  <si>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</si>
  <si>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</si>
  <si>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</si>
  <si>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</si>
  <si>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</si>
  <si>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</si>
  <si>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</si>
  <si>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</si>
  <si>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</si>
  <si>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</si>
  <si>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</si>
  <si>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</si>
  <si>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</si>
  <si>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</si>
  <si>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</si>
  <si>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</si>
  <si>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</si>
  <si>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</si>
  <si>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</si>
  <si>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</si>
  <si>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</si>
  <si>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</si>
  <si>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</si>
  <si>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</si>
  <si>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</si>
  <si>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</si>
  <si>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</si>
  <si>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</si>
  <si>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</si>
  <si>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</si>
  <si>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</si>
  <si>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</si>
  <si>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</si>
  <si>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</si>
  <si>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</si>
  <si>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</si>
  <si>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</si>
  <si>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</si>
  <si>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</si>
  <si>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</si>
  <si>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</si>
  <si>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</si>
  <si>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</si>
  <si>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</si>
  <si>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</si>
  <si>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</si>
  <si>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</si>
  <si>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</si>
  <si>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</si>
  <si>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</si>
  <si>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</si>
  <si>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</si>
  <si>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</si>
  <si>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</si>
  <si>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</si>
  <si>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</si>
  <si>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</si>
  <si>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</si>
  <si>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</si>
  <si>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</si>
  <si>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</si>
  <si>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</si>
  <si>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</si>
  <si>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</si>
  <si>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</si>
  <si>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</si>
  <si>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</si>
  <si>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</si>
  <si>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</si>
  <si>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</si>
  <si>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</si>
  <si>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</si>
  <si>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</si>
  <si>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</si>
  <si>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</si>
  <si>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</si>
  <si>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</si>
  <si>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</si>
  <si>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</si>
  <si>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</si>
  <si>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</si>
  <si>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</si>
  <si>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</si>
  <si>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</si>
  <si>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</si>
  <si>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</si>
  <si>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</si>
  <si>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</si>
  <si>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</si>
  <si>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</si>
  <si>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</si>
  <si>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</si>
  <si>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</si>
  <si>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</si>
  <si>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</si>
  <si>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</si>
  <si>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</si>
  <si>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</si>
  <si>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</si>
  <si>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</si>
  <si>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</si>
  <si>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</si>
  <si>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</si>
  <si>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</si>
  <si>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</si>
  <si>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</si>
  <si>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</si>
  <si>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</si>
  <si>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</si>
  <si>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</si>
  <si>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</si>
  <si>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</si>
  <si>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</si>
  <si>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</si>
  <si>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</si>
  <si>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</si>
  <si>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</si>
  <si>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</si>
  <si>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</si>
  <si>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</si>
  <si>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</si>
  <si>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</si>
  <si>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</si>
  <si>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</si>
  <si>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</si>
  <si>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</si>
  <si>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</si>
  <si>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</si>
  <si>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</si>
  <si>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</si>
  <si>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</si>
  <si>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</si>
  <si>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</si>
  <si>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</si>
  <si>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</si>
  <si>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</si>
  <si>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</si>
  <si>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</si>
  <si>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</si>
  <si>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</si>
  <si>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</si>
  <si>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</si>
  <si>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</si>
  <si>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</si>
  <si>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</si>
  <si>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</si>
  <si>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</si>
  <si>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</si>
  <si>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</si>
  <si>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</si>
  <si>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</si>
  <si>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</si>
  <si>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</si>
  <si>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</si>
  <si>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</si>
  <si>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</si>
  <si>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</si>
  <si>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</si>
  <si>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</si>
  <si>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</si>
  <si>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</si>
  <si>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</si>
  <si>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</si>
  <si>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</si>
  <si>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</si>
  <si>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</si>
  <si>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</si>
  <si>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</si>
  <si>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</si>
  <si>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</si>
  <si>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</si>
  <si>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</si>
  <si>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</si>
  <si>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</si>
  <si>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</si>
  <si>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</si>
  <si>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</si>
  <si>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</si>
  <si>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</si>
  <si>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</si>
  <si>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</si>
  <si>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</si>
  <si>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</si>
  <si>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</si>
  <si>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</si>
  <si>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</si>
  <si>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</si>
  <si>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</si>
  <si>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</si>
  <si>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</si>
  <si>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</si>
  <si>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</si>
  <si>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</si>
  <si>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</si>
  <si>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</si>
  <si>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</si>
  <si>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</si>
  <si>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</si>
  <si>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</si>
  <si>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</si>
  <si>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</si>
  <si>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</si>
  <si>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</si>
  <si>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</si>
  <si>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</si>
  <si>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</si>
  <si>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</si>
  <si>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</si>
  <si>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</si>
  <si>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</si>
  <si>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</si>
  <si>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</si>
  <si>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</si>
  <si>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</si>
  <si>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</si>
  <si>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</si>
  <si>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</si>
  <si>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</si>
  <si>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</si>
  <si>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</si>
  <si>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</si>
  <si>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</si>
  <si>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</si>
  <si>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</si>
  <si>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</si>
  <si>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</si>
  <si>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</si>
  <si>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</si>
  <si>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</si>
  <si>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</si>
  <si>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</si>
  <si>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</si>
  <si>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</si>
  <si>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</si>
  <si>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</si>
  <si>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</si>
  <si>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</si>
  <si>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</si>
  <si>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</si>
  <si>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</si>
  <si>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</si>
  <si>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</si>
  <si>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</si>
  <si>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</si>
  <si>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</si>
  <si>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</si>
  <si>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</si>
  <si>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</si>
  <si>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</si>
  <si>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</si>
  <si>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</si>
  <si>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</si>
  <si>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</si>
  <si>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</si>
  <si>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</si>
  <si>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</si>
  <si>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</si>
  <si>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</si>
  <si>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</si>
  <si>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</si>
  <si>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</si>
  <si>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</si>
  <si>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</si>
  <si>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</si>
  <si>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</si>
  <si>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</si>
  <si>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</si>
  <si>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</si>
  <si>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</si>
  <si>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</si>
  <si>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</si>
  <si>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</si>
  <si>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</si>
  <si>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</si>
  <si>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</si>
  <si>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</si>
  <si>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</si>
  <si>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</si>
  <si>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</si>
  <si>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</si>
  <si>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</si>
  <si>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</si>
  <si>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</si>
  <si>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</si>
  <si>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</si>
  <si>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</si>
  <si>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</si>
  <si>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</si>
  <si>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</si>
  <si>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</si>
  <si>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</si>
  <si>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</si>
  <si>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</si>
  <si>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</si>
  <si>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</si>
  <si>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</si>
  <si>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</si>
  <si>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</si>
  <si>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</si>
  <si>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</si>
  <si>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</si>
  <si>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</si>
  <si>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</si>
  <si>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</si>
  <si>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</si>
  <si>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</si>
  <si>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</si>
  <si>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</si>
  <si>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</si>
  <si>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</si>
  <si>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</si>
  <si>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</si>
  <si>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</si>
  <si>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</si>
  <si>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</si>
  <si>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</si>
  <si>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</si>
  <si>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</si>
  <si>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</si>
  <si>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</si>
  <si>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</si>
  <si>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</si>
  <si>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</si>
  <si>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</si>
  <si>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</si>
  <si>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</si>
  <si>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</si>
  <si>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</si>
  <si>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</si>
  <si>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</si>
  <si>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</si>
  <si>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</si>
  <si>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</si>
  <si>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</si>
  <si>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</si>
  <si>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</si>
  <si>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</si>
  <si>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</si>
  <si>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</si>
  <si>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</si>
  <si>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</si>
  <si>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</si>
  <si>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</si>
  <si>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</si>
  <si>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</si>
  <si>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</si>
  <si>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</si>
  <si>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</si>
  <si>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</si>
  <si>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</si>
  <si>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</si>
  <si>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</si>
  <si>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</si>
  <si>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</si>
  <si>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</si>
  <si>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</si>
  <si>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</si>
  <si>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</si>
  <si>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</si>
  <si>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</si>
  <si>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</si>
  <si>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</si>
  <si>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</si>
  <si>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</si>
  <si>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</si>
  <si>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</si>
  <si>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</si>
  <si>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</si>
  <si>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</si>
  <si>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</si>
  <si>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</si>
  <si>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</si>
  <si>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</si>
  <si>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</si>
  <si>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</si>
  <si>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</si>
  <si>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</si>
  <si>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</si>
  <si>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</si>
  <si>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</si>
  <si>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</si>
  <si>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</si>
  <si>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</si>
  <si>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</si>
  <si>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</si>
  <si>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</si>
  <si>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</si>
  <si>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</si>
  <si>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</si>
  <si>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</si>
  <si>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</si>
  <si>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</si>
  <si>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</si>
  <si>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</si>
  <si>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</si>
  <si>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</si>
  <si>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</si>
  <si>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</si>
  <si>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</si>
  <si>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</si>
  <si>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</si>
  <si>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</si>
  <si>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</si>
  <si>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</si>
  <si>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</si>
  <si>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</si>
  <si>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</si>
  <si>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</si>
  <si>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</si>
  <si>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</si>
  <si>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</si>
  <si>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</si>
  <si>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</si>
  <si>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</si>
  <si>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</si>
  <si>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</si>
  <si>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</si>
  <si>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</si>
  <si>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</si>
  <si>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</si>
  <si>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</si>
  <si>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</si>
  <si>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</si>
  <si>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</si>
  <si>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</si>
  <si>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</si>
  <si>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</si>
  <si>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</si>
  <si>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</si>
  <si>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</si>
  <si>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</si>
  <si>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</si>
  <si>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</si>
  <si>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</si>
  <si>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</si>
  <si>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</si>
  <si>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</si>
  <si>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</si>
  <si>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</si>
  <si>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</si>
  <si>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</si>
  <si>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</si>
  <si>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</si>
  <si>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</si>
  <si>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</si>
  <si>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</si>
  <si>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</si>
  <si>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</si>
  <si>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</si>
  <si>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</si>
  <si>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</si>
  <si>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</si>
  <si>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</si>
  <si>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</si>
  <si>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</si>
  <si>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</si>
  <si>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</si>
  <si>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</si>
  <si>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</si>
  <si>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</si>
  <si>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</si>
  <si>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</si>
  <si>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</si>
  <si>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</si>
  <si>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</si>
  <si>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</si>
  <si>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</si>
  <si>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</si>
  <si>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</si>
  <si>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</si>
  <si>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</si>
  <si>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</si>
  <si>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</si>
  <si>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</si>
  <si>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</si>
  <si>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</si>
  <si>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</si>
  <si>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</si>
  <si>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</si>
  <si>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</si>
  <si>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</si>
  <si>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</si>
  <si>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</si>
  <si>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</si>
  <si>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</si>
  <si>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</si>
  <si>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</si>
  <si>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</si>
  <si>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</si>
  <si>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</si>
  <si>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</si>
  <si>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</si>
  <si>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</si>
  <si>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</si>
  <si>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</si>
  <si>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</si>
  <si>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</si>
  <si>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</si>
  <si>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</si>
  <si>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</si>
  <si>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</si>
  <si>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</si>
  <si>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</si>
  <si>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</si>
  <si>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</si>
  <si>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</si>
  <si>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</si>
  <si>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</si>
  <si>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</si>
  <si>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</si>
  <si>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</si>
  <si>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</si>
  <si>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</si>
  <si>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</si>
  <si>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</si>
  <si>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</si>
  <si>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</si>
  <si>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</si>
  <si>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</si>
  <si>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</si>
  <si>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</si>
  <si>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</si>
  <si>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</si>
  <si>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</si>
  <si>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</si>
  <si>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</si>
  <si>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</si>
  <si>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</si>
  <si>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</si>
  <si>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</si>
  <si>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</si>
  <si>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</si>
  <si>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</si>
  <si>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</si>
  <si>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</si>
  <si>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</si>
  <si>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</si>
  <si>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</si>
  <si>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</si>
  <si>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</si>
  <si>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</si>
  <si>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</si>
  <si>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</si>
  <si>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</si>
  <si>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</si>
  <si>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</si>
  <si>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</si>
  <si>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</si>
  <si>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</si>
  <si>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</si>
  <si>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</si>
  <si>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</si>
  <si>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</si>
  <si>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</si>
  <si>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</si>
  <si>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</si>
  <si>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</si>
  <si>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</si>
  <si>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</si>
  <si>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</si>
  <si>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</si>
  <si>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</si>
  <si>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</si>
  <si>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</si>
  <si>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</si>
  <si>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</si>
  <si>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</si>
  <si>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</si>
  <si>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</si>
  <si>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</si>
  <si>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</si>
  <si>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</si>
  <si>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</si>
  <si>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</si>
  <si>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</si>
  <si>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</si>
  <si>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</si>
  <si>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</si>
  <si>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</si>
  <si>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</si>
  <si>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</si>
  <si>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</si>
  <si>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</si>
  <si>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</si>
  <si>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</si>
  <si>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</si>
  <si>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</si>
  <si>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</si>
  <si>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</si>
  <si>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</si>
  <si>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</si>
  <si>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</si>
  <si>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</si>
  <si>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</si>
  <si>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</si>
  <si>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</si>
  <si>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</si>
  <si>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</si>
  <si>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</si>
  <si>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</si>
  <si>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</si>
  <si>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</si>
  <si>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</si>
  <si>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</si>
  <si>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</si>
  <si>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</si>
  <si>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</si>
  <si>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</si>
  <si>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</si>
  <si>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</si>
  <si>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</si>
  <si>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</si>
  <si>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</si>
  <si>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</si>
  <si>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</si>
  <si>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</si>
  <si>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</si>
  <si>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</si>
  <si>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</si>
  <si>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</si>
  <si>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</si>
  <si>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</si>
  <si>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</si>
  <si>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</si>
  <si>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</si>
  <si>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</si>
  <si>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</si>
  <si>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</si>
  <si>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</si>
  <si>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</si>
  <si>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</si>
  <si>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</si>
  <si>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</si>
  <si>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</si>
  <si>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</si>
  <si>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</si>
  <si>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</si>
  <si>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</si>
  <si>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</si>
  <si>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</si>
  <si>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</si>
  <si>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</si>
  <si>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</si>
  <si>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</si>
  <si>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</si>
  <si>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</si>
  <si>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</si>
  <si>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</si>
  <si>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</si>
  <si>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</si>
  <si>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</si>
  <si>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</si>
  <si>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</si>
  <si>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</si>
  <si>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</si>
  <si>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</si>
  <si>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</si>
  <si>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</si>
  <si>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</si>
  <si>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</si>
  <si>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</si>
  <si>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</si>
  <si>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</si>
  <si>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</si>
  <si>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</si>
  <si>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</si>
  <si>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</si>
  <si>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</si>
  <si>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</si>
  <si>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</si>
  <si>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</si>
  <si>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</si>
  <si>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</si>
  <si>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</si>
  <si>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</si>
  <si>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</si>
  <si>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</si>
  <si>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</si>
  <si>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</si>
  <si>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</si>
  <si>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</si>
  <si>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</si>
  <si>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</si>
  <si>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</si>
  <si>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</si>
  <si>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</si>
  <si>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</si>
  <si>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</si>
  <si>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</si>
  <si>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</si>
  <si>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</si>
  <si>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</si>
  <si>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</si>
  <si>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</si>
  <si>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</si>
  <si>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</si>
  <si>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</si>
  <si>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</si>
  <si>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</si>
  <si>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</si>
  <si>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</si>
  <si>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</si>
  <si>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</si>
  <si>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</si>
  <si>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</si>
  <si>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</si>
  <si>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</si>
  <si>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</si>
  <si>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</si>
  <si>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</si>
  <si>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</si>
  <si>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</si>
  <si>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</si>
  <si>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</si>
  <si>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</si>
  <si>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</si>
  <si>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</si>
  <si>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</si>
  <si>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</si>
  <si>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</si>
  <si>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</si>
  <si>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</si>
  <si>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</si>
  <si>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</si>
  <si>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</si>
  <si>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</si>
  <si>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</si>
  <si>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</si>
  <si>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</si>
  <si>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</si>
  <si>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</si>
  <si>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</si>
  <si>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</si>
  <si>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</si>
  <si>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</si>
  <si>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</si>
  <si>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</si>
  <si>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</si>
  <si>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</si>
  <si>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</si>
  <si>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</si>
  <si>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</si>
  <si>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</si>
  <si>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</si>
  <si>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</si>
  <si>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</si>
  <si>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</si>
  <si>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</si>
  <si>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</si>
  <si>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</si>
  <si>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</si>
  <si>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</si>
  <si>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</si>
  <si>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</si>
  <si>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</si>
  <si>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</si>
  <si>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</si>
  <si>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</si>
  <si>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</si>
  <si>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</si>
  <si>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</si>
  <si>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</si>
  <si>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</si>
  <si>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</si>
  <si>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</si>
  <si>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</si>
  <si>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</si>
  <si>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</si>
  <si>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</si>
  <si>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</si>
  <si>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</si>
  <si>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</si>
  <si>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</si>
  <si>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</si>
  <si>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</si>
  <si>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</si>
  <si>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</si>
  <si>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</si>
  <si>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</si>
  <si>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</si>
  <si>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</si>
  <si>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</si>
  <si>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</si>
  <si>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</si>
  <si>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</si>
  <si>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</si>
  <si>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</si>
  <si>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</si>
  <si>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</si>
  <si>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</si>
  <si>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</si>
  <si>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</si>
  <si>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</si>
  <si>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</si>
  <si>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</si>
  <si>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</si>
  <si>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</si>
  <si>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</si>
  <si>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</si>
  <si>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</si>
  <si>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</si>
  <si>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</si>
  <si>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</si>
  <si>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</si>
  <si>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</si>
  <si>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</si>
  <si>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</si>
  <si>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</si>
  <si>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</si>
  <si>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</si>
  <si>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</si>
  <si>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</si>
  <si>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</si>
  <si>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</si>
  <si>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</si>
  <si>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</si>
  <si>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</si>
  <si>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</si>
  <si>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</si>
  <si>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</si>
  <si>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</si>
  <si>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</si>
  <si>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</si>
  <si>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</si>
  <si>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</si>
  <si>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</si>
  <si>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</si>
  <si>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</si>
  <si>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</si>
  <si>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</si>
  <si>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</si>
  <si>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</si>
  <si>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</si>
  <si>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</si>
  <si>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</si>
  <si>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</si>
  <si>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</si>
  <si>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</si>
  <si>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</si>
  <si>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</si>
  <si>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</si>
  <si>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</si>
  <si>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</si>
  <si>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</si>
  <si>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</si>
  <si>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</si>
  <si>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</si>
  <si>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</si>
  <si>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</si>
  <si>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</si>
  <si>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</si>
  <si>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</si>
  <si>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</si>
  <si>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</si>
  <si>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</si>
  <si>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</si>
  <si>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</si>
  <si>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</si>
  <si>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</si>
  <si>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</si>
  <si>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</si>
  <si>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</si>
  <si>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</si>
  <si>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</si>
  <si>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</si>
  <si>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</si>
  <si>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</si>
  <si>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</si>
  <si>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</si>
  <si>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</si>
  <si>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</si>
  <si>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</si>
  <si>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</si>
  <si>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</si>
  <si>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</si>
  <si>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</si>
  <si>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</si>
  <si>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</si>
  <si>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</si>
  <si>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</si>
  <si>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</si>
  <si>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</si>
  <si>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</si>
  <si>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</si>
  <si>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</si>
  <si>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</si>
  <si>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</si>
  <si>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</si>
  <si>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</si>
  <si>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</si>
  <si>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</si>
  <si>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</si>
  <si>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</si>
  <si>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</si>
  <si>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</si>
  <si>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</si>
  <si>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</si>
  <si>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</si>
  <si>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</si>
  <si>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</si>
  <si>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</si>
  <si>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</si>
  <si>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</si>
  <si>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</si>
  <si>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</si>
  <si>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</si>
  <si>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</si>
  <si>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</si>
  <si>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</si>
  <si>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</si>
  <si>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</si>
  <si>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</si>
  <si>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</si>
  <si>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</si>
  <si>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</si>
  <si>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</si>
  <si>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</si>
  <si>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</si>
  <si>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</si>
  <si>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</si>
  <si>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</si>
  <si>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</si>
  <si>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</si>
  <si>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</si>
  <si>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</si>
  <si>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</si>
  <si>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</si>
  <si>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</si>
  <si>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</si>
  <si>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</si>
  <si>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</si>
  <si>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</si>
  <si>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</si>
  <si>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</si>
  <si>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</si>
  <si>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</si>
  <si>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</si>
  <si>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</si>
  <si>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</si>
  <si>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</si>
  <si>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</si>
  <si>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</si>
  <si>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</si>
  <si>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</si>
  <si>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</si>
  <si>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</si>
  <si>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</si>
  <si>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</si>
  <si>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</si>
  <si>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</si>
  <si>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</si>
  <si>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</si>
  <si>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</si>
  <si>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</si>
  <si>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</si>
  <si>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</si>
  <si>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</si>
  <si>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</si>
  <si>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</si>
  <si>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</si>
  <si>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</si>
  <si>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</si>
  <si>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</si>
  <si>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</si>
  <si>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</si>
  <si>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</si>
  <si>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</si>
  <si>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</si>
  <si>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</si>
  <si>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</si>
  <si>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</si>
  <si>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</si>
  <si>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</si>
  <si>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</si>
  <si>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</si>
  <si>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</si>
  <si>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</si>
  <si>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</si>
  <si>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</si>
  <si>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</si>
  <si>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</si>
  <si>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</si>
  <si>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</si>
  <si>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</si>
  <si>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</si>
  <si>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</si>
  <si>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</si>
  <si>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</si>
  <si>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</si>
  <si>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</si>
  <si>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</si>
  <si>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</si>
  <si>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</si>
  <si>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</si>
  <si>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</si>
  <si>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</si>
  <si>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</si>
  <si>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</si>
  <si>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</si>
  <si>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</si>
  <si>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</si>
  <si>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</si>
  <si>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</si>
  <si>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</si>
  <si>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</si>
  <si>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</si>
  <si>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</si>
  <si>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</si>
  <si>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</si>
  <si>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</si>
  <si>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</si>
  <si>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</si>
  <si>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</si>
  <si>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</si>
  <si>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</si>
  <si>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</si>
  <si>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</si>
  <si>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</si>
  <si>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</si>
  <si>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</si>
  <si>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</si>
  <si>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</si>
  <si>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</si>
  <si>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</si>
  <si>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</si>
  <si>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</si>
  <si>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</si>
  <si>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</si>
  <si>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</si>
  <si>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</si>
  <si>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</si>
  <si>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</si>
  <si>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</si>
  <si>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</si>
  <si>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</si>
  <si>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</si>
  <si>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</si>
  <si>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</si>
  <si>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</si>
  <si>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</si>
  <si>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</si>
  <si>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</si>
  <si>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</si>
  <si>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</si>
  <si>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</si>
  <si>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</si>
  <si>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</si>
  <si>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</si>
  <si>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</si>
  <si>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</si>
  <si>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</si>
  <si>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</si>
  <si>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</si>
  <si>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</si>
  <si>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</si>
  <si>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</si>
  <si>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</si>
  <si>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</si>
  <si>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</si>
  <si>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</si>
  <si>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</si>
  <si>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</si>
  <si>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</si>
  <si>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</si>
  <si>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</si>
  <si>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</si>
  <si>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</si>
  <si>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</si>
  <si>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</si>
  <si>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</si>
  <si>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</si>
  <si>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</si>
  <si>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</si>
  <si>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</si>
  <si>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</si>
  <si>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</si>
  <si>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</si>
  <si>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</si>
  <si>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</si>
  <si>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</si>
  <si>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</si>
  <si>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</si>
  <si>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</si>
  <si>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</si>
  <si>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</si>
  <si>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</si>
  <si>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</si>
  <si>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</si>
  <si>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</si>
  <si>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</si>
  <si>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</si>
  <si>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</si>
  <si>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</si>
  <si>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</si>
  <si>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</si>
  <si>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</si>
  <si>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</si>
  <si>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</si>
  <si>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</si>
  <si>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</si>
  <si>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</si>
  <si>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</si>
  <si>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</si>
  <si>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</si>
  <si>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</si>
  <si>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</si>
  <si>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</si>
  <si>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</si>
  <si>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</si>
  <si>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</si>
  <si>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</si>
  <si>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</si>
  <si>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</si>
  <si>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</si>
  <si>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</si>
  <si>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</si>
  <si>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</si>
  <si>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</si>
  <si>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</si>
  <si>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</si>
  <si>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</si>
  <si>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</si>
  <si>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</si>
  <si>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</si>
  <si>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</si>
  <si>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</si>
  <si>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</si>
  <si>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</si>
  <si>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</si>
  <si>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</si>
  <si>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</si>
  <si>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</si>
  <si>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</si>
  <si>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</si>
  <si>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</si>
  <si>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</si>
  <si>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</si>
  <si>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</si>
  <si>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</si>
  <si>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</si>
  <si>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</si>
  <si>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</si>
  <si>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</si>
  <si>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</si>
  <si>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</si>
  <si>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</si>
  <si>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</si>
  <si>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</si>
  <si>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</si>
  <si>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</si>
  <si>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</si>
  <si>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</si>
  <si>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</si>
  <si>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</si>
  <si>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</si>
  <si>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</si>
  <si>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</si>
  <si>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</si>
  <si>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</si>
  <si>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</si>
  <si>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</si>
  <si>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</si>
  <si>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</si>
  <si>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</si>
  <si>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</si>
  <si>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</si>
  <si>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</si>
  <si>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</si>
  <si>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</si>
  <si>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</si>
  <si>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</si>
  <si>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</si>
  <si>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</si>
  <si>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</si>
  <si>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</si>
  <si>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</si>
  <si>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</si>
  <si>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</si>
  <si>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</si>
  <si>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</si>
  <si>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</si>
  <si>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</si>
  <si>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</si>
  <si>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</si>
  <si>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</si>
  <si>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</si>
  <si>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</si>
  <si>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</si>
  <si>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</si>
  <si>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</si>
  <si>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</si>
  <si>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</si>
  <si>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</si>
  <si>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</si>
  <si>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</si>
  <si>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</si>
  <si>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</si>
  <si>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</si>
  <si>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</si>
  <si>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</si>
  <si>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</si>
  <si>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</si>
  <si>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</si>
  <si>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</si>
  <si>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</si>
  <si>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</si>
  <si>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</si>
  <si>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</si>
  <si>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</si>
  <si>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</si>
  <si>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</si>
  <si>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</si>
  <si>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</si>
  <si>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</si>
  <si>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</si>
  <si>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</si>
  <si>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</si>
  <si>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</si>
  <si>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</si>
  <si>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</si>
  <si>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</si>
  <si>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</si>
  <si>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</si>
  <si>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</si>
  <si>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</si>
  <si>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</si>
  <si>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</si>
  <si>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</si>
  <si>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</si>
  <si>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</si>
  <si>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</si>
  <si>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</si>
  <si>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</si>
  <si>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</si>
  <si>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</si>
  <si>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</si>
  <si>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</si>
  <si>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</si>
  <si>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</si>
  <si>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</si>
  <si>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</si>
  <si>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</si>
  <si>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</si>
  <si>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</si>
  <si>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</si>
  <si>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</si>
  <si>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</si>
  <si>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</si>
  <si>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</si>
  <si>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</si>
  <si>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</si>
  <si>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</si>
  <si>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</si>
  <si>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</si>
  <si>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</si>
  <si>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</si>
  <si>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</si>
  <si>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</si>
  <si>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</si>
  <si>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</si>
  <si>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</si>
  <si>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</si>
  <si>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</si>
  <si>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</si>
  <si>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</si>
  <si>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</si>
  <si>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</si>
  <si>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</si>
  <si>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</si>
  <si>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</si>
  <si>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</si>
  <si>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</si>
  <si>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</si>
  <si>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</si>
  <si>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</si>
  <si>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</si>
  <si>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</si>
  <si>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</si>
  <si>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</si>
  <si>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</si>
  <si>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</si>
  <si>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</si>
  <si>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</si>
  <si>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</si>
  <si>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</si>
  <si>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</si>
  <si>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</si>
  <si>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</si>
  <si>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</si>
  <si>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</si>
  <si>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</si>
  <si>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</si>
  <si>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</si>
  <si>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</si>
  <si>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</si>
  <si>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</si>
  <si>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</si>
  <si>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</si>
  <si>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</si>
  <si>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</si>
  <si>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</si>
  <si>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</si>
  <si>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</si>
  <si>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</si>
  <si>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</si>
  <si>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</si>
  <si>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</si>
  <si>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</si>
  <si>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</si>
  <si>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</si>
  <si>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</si>
  <si>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</si>
  <si>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</si>
  <si>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</si>
  <si>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</si>
  <si>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</si>
  <si>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</si>
  <si>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</si>
  <si>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</si>
  <si>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</si>
  <si>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</si>
  <si>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</si>
  <si>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</si>
  <si>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</si>
  <si>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</si>
  <si>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</si>
  <si>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</si>
  <si>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</si>
  <si>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</si>
  <si>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</si>
  <si>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</si>
  <si>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</si>
  <si>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</si>
  <si>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</si>
  <si>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</si>
  <si>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</si>
  <si>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</si>
  <si>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</si>
  <si>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</si>
  <si>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</si>
  <si>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</si>
  <si>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</si>
  <si>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</si>
  <si>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</si>
  <si>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</si>
  <si>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</si>
  <si>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</si>
  <si>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</si>
  <si>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</si>
  <si>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</si>
  <si>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</si>
  <si>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</si>
  <si>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</si>
  <si>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</si>
  <si>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</si>
  <si>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</si>
  <si>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</si>
  <si>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</si>
  <si>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</si>
  <si>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</si>
  <si>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</si>
  <si>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</si>
  <si>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</si>
  <si>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</si>
  <si>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</si>
  <si>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</si>
  <si>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</si>
  <si>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</si>
  <si>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</si>
  <si>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</si>
  <si>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</si>
  <si>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</si>
  <si>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</si>
  <si>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</si>
  <si>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</si>
  <si>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</si>
  <si>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</si>
  <si>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</si>
  <si>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</si>
  <si>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</si>
  <si>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</si>
  <si>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</si>
  <si>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</si>
  <si>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</si>
  <si>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</si>
  <si>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</si>
  <si>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</si>
  <si>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</si>
  <si>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</si>
  <si>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</si>
  <si>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</si>
  <si>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</si>
  <si>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</si>
  <si>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</si>
  <si>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</si>
  <si>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</si>
  <si>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</si>
  <si>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</si>
  <si>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</si>
  <si>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</si>
  <si>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</si>
  <si>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</si>
  <si>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</si>
  <si>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</si>
  <si>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</si>
  <si>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</si>
  <si>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</si>
  <si>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</si>
  <si>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</si>
  <si>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</si>
  <si>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</si>
  <si>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</si>
  <si>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</si>
  <si>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</si>
  <si>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</si>
  <si>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</si>
  <si>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</si>
  <si>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</si>
  <si>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</si>
  <si>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</si>
  <si>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</si>
  <si>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</si>
  <si>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</si>
  <si>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</si>
  <si>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</si>
  <si>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</si>
  <si>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</si>
  <si>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</si>
  <si>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</si>
  <si>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</si>
  <si>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</si>
  <si>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</si>
  <si>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</si>
  <si>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</si>
  <si>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</si>
  <si>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</si>
  <si>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</si>
  <si>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</si>
  <si>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</si>
  <si>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</si>
  <si>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</si>
  <si>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</si>
  <si>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</si>
  <si>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</si>
  <si>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</si>
  <si>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</si>
  <si>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</si>
  <si>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</si>
  <si>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</si>
  <si>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</si>
  <si>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</si>
  <si>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</si>
  <si>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</si>
  <si>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</si>
  <si>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</si>
  <si>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</si>
  <si>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</si>
  <si>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</si>
  <si>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</si>
  <si>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</si>
  <si>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</si>
  <si>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</si>
  <si>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</si>
  <si>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</si>
  <si>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</si>
  <si>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</si>
  <si>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</si>
  <si>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</si>
  <si>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</si>
  <si>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</si>
  <si>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</si>
  <si>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</si>
  <si>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</si>
  <si>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</si>
  <si>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</si>
  <si>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</si>
  <si>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</si>
  <si>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</si>
  <si>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</si>
  <si>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</si>
  <si>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</si>
  <si>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</si>
  <si>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</si>
  <si>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</si>
  <si>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</si>
  <si>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</si>
  <si>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</si>
  <si>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</si>
  <si>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</si>
  <si>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</si>
  <si>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</si>
  <si>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</si>
  <si>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</si>
  <si>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</si>
  <si>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</si>
  <si>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</si>
  <si>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</si>
  <si>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</si>
  <si>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</si>
  <si>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</si>
  <si>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</si>
  <si>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</si>
  <si>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</si>
  <si>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</si>
  <si>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</si>
  <si>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</si>
  <si>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</si>
  <si>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</si>
  <si>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</si>
  <si>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</si>
  <si>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</si>
  <si>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</si>
  <si>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</si>
  <si>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</si>
  <si>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</si>
  <si>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</si>
  <si>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</si>
  <si>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</si>
  <si>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</si>
  <si>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</si>
  <si>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</si>
  <si>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</si>
  <si>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</si>
  <si>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</si>
  <si>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</si>
  <si>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</si>
  <si>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</si>
  <si>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</si>
  <si>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</si>
  <si>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</si>
  <si>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</si>
  <si>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</si>
  <si>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</si>
  <si>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</si>
  <si>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</si>
  <si>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</si>
  <si>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</si>
  <si>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</si>
  <si>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</si>
  <si>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</si>
  <si>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</si>
  <si>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</si>
  <si>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</si>
  <si>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</si>
  <si>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</si>
  <si>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</si>
  <si>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</si>
  <si>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</si>
  <si>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</si>
  <si>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</si>
  <si>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</si>
  <si>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</si>
  <si>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</si>
  <si>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</si>
  <si>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</si>
  <si>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</si>
  <si>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</si>
  <si>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</si>
  <si>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</si>
  <si>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</si>
  <si>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</si>
  <si>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</si>
  <si>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</si>
  <si>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</si>
  <si>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</si>
  <si>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</si>
  <si>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</si>
  <si>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</si>
  <si>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</si>
  <si>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</si>
  <si>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</si>
  <si>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</si>
  <si>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</si>
  <si>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</si>
  <si>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</si>
  <si>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</si>
  <si>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</si>
  <si>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</si>
  <si>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</si>
  <si>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</si>
  <si>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</si>
  <si>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</si>
  <si>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</si>
  <si>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</si>
  <si>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</si>
  <si>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</si>
  <si>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</si>
  <si>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</si>
  <si>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</si>
  <si>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</si>
  <si>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</si>
  <si>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</si>
  <si>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</si>
  <si>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</si>
  <si>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</si>
  <si>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</si>
  <si>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</si>
  <si>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</si>
  <si>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</si>
  <si>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</si>
  <si>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</si>
  <si>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</si>
  <si>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</si>
  <si>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</si>
  <si>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</si>
  <si>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</si>
  <si>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</si>
  <si>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</si>
  <si>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</si>
  <si>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</si>
  <si>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</si>
  <si>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</si>
  <si>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</si>
  <si>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</si>
  <si>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</si>
  <si>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</si>
  <si>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</si>
  <si>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</si>
  <si>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</si>
  <si>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</si>
  <si>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</si>
  <si>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</si>
  <si>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</si>
  <si>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</si>
  <si>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</si>
  <si>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</si>
  <si>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</si>
  <si>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</si>
  <si>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</si>
  <si>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</si>
  <si>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</si>
  <si>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</si>
  <si>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</si>
  <si>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</si>
  <si>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</si>
  <si>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</si>
  <si>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</si>
  <si>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</si>
  <si>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</si>
  <si>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</si>
  <si>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</si>
  <si>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</si>
  <si>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</si>
  <si>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</si>
  <si>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</si>
  <si>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</si>
  <si>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</si>
  <si>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</si>
  <si>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</si>
  <si>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</si>
  <si>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</si>
  <si>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</si>
  <si>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</si>
  <si>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</si>
  <si>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</si>
  <si>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</si>
  <si>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</si>
  <si>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</si>
  <si>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</si>
  <si>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</si>
  <si>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</si>
  <si>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</si>
  <si>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</si>
  <si>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</si>
  <si>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</si>
  <si>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</si>
  <si>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</si>
  <si>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</si>
  <si>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</si>
  <si>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</si>
  <si>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</si>
  <si>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</si>
  <si>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</si>
  <si>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</si>
  <si>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</si>
  <si>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</si>
  <si>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</si>
  <si>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</si>
  <si>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</si>
  <si>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</si>
  <si>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</si>
  <si>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</si>
  <si>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</si>
  <si>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</si>
  <si>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</si>
  <si>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</si>
  <si>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</si>
  <si>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</si>
  <si>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</si>
  <si>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</si>
  <si>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</si>
  <si>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</si>
  <si>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</si>
  <si>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</si>
  <si>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</si>
  <si>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</si>
  <si>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</si>
  <si>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</si>
  <si>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</si>
  <si>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</si>
  <si>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</si>
  <si>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</si>
  <si>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</si>
  <si>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</si>
  <si>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</si>
  <si>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</si>
  <si>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</si>
  <si>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</si>
  <si>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</si>
  <si>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</si>
  <si>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</si>
  <si>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</si>
  <si>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</si>
  <si>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</si>
  <si>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</si>
  <si>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</si>
  <si>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</si>
  <si>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</si>
  <si>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</si>
  <si>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</si>
  <si>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</si>
  <si>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</si>
  <si>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</si>
  <si>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</si>
  <si>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</si>
  <si>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</si>
  <si>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</si>
  <si>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</si>
  <si>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</si>
  <si>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</si>
  <si>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</si>
  <si>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</si>
  <si>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</si>
  <si>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</si>
  <si>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</si>
  <si>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</si>
  <si>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</si>
  <si>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</si>
  <si>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</si>
  <si>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</si>
  <si>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</si>
  <si>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</si>
  <si>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</si>
  <si>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</si>
  <si>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</si>
  <si>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</si>
  <si>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</si>
  <si>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</si>
  <si>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</si>
  <si>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</si>
  <si>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</si>
  <si>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</si>
  <si>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</si>
  <si>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</si>
  <si>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</si>
  <si>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</si>
  <si>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</si>
  <si>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</si>
  <si>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</si>
  <si>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</si>
  <si>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</si>
  <si>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</si>
  <si>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</si>
  <si>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</si>
  <si>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</si>
  <si>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</si>
  <si>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</si>
  <si>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</si>
  <si>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</si>
  <si>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</si>
  <si>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</si>
  <si>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</si>
  <si>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</si>
  <si>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</si>
  <si>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</si>
  <si>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</si>
  <si>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</si>
  <si>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</si>
  <si>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</si>
  <si>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</si>
  <si>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</si>
  <si>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</si>
  <si>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</si>
  <si>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</si>
  <si>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</si>
  <si>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</si>
  <si>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</si>
  <si>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</si>
  <si>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</si>
  <si>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</si>
  <si>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</si>
  <si>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</si>
  <si>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</si>
  <si>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</si>
  <si>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</si>
  <si>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</si>
  <si>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</si>
  <si>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</si>
  <si>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</si>
  <si>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</si>
  <si>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</si>
  <si>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</si>
  <si>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</si>
  <si>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</si>
  <si>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</si>
  <si>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</si>
  <si>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</si>
  <si>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</si>
  <si>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</si>
  <si>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</si>
  <si>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</si>
  <si>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</si>
  <si>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</si>
  <si>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</si>
  <si>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</si>
  <si>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</si>
  <si>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</si>
  <si>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</si>
  <si>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</si>
  <si>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</si>
  <si>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</si>
  <si>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</si>
  <si>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</si>
  <si>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</si>
  <si>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</si>
  <si>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</si>
  <si>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</si>
  <si>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</si>
  <si>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</si>
  <si>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</si>
  <si>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</si>
  <si>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</si>
  <si>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</si>
  <si>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</si>
  <si>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</si>
  <si>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</si>
  <si>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</si>
  <si>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</si>
  <si>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</si>
  <si>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</si>
  <si>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</si>
  <si>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</si>
  <si>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</si>
  <si>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</si>
  <si>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</si>
  <si>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</si>
  <si>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</si>
  <si>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</si>
  <si>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</si>
  <si>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</si>
  <si>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</si>
  <si>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</si>
  <si>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</si>
  <si>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</si>
  <si>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</si>
  <si>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</si>
  <si>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</si>
  <si>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</si>
  <si>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</si>
  <si>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</si>
  <si>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</si>
  <si>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</si>
  <si>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</si>
  <si>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</si>
  <si>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</si>
  <si>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</si>
  <si>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</si>
  <si>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</si>
  <si>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</si>
  <si>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</si>
  <si>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</si>
  <si>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</si>
  <si>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</si>
  <si>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</si>
  <si>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</si>
  <si>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</si>
  <si>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</si>
  <si>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</si>
  <si>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</si>
  <si>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</si>
  <si>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</si>
  <si>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</si>
  <si>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</si>
  <si>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</si>
  <si>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</si>
  <si>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</si>
  <si>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</si>
  <si>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</si>
  <si>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</si>
  <si>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</si>
  <si>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</si>
  <si>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</si>
  <si>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</si>
  <si>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</si>
  <si>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</si>
  <si>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</si>
  <si>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</si>
  <si>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</si>
  <si>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</si>
  <si>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</si>
  <si>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</si>
  <si>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</si>
  <si>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</si>
  <si>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</si>
  <si>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</si>
  <si>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</si>
  <si>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</si>
  <si>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</si>
  <si>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</si>
  <si>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</si>
  <si>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</si>
  <si>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</si>
  <si>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</si>
  <si>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</si>
  <si>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</si>
  <si>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</si>
  <si>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</si>
  <si>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</si>
  <si>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</si>
  <si>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</si>
  <si>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</si>
  <si>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</si>
  <si>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</si>
  <si>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</si>
  <si>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</si>
  <si>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</si>
  <si>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</si>
  <si>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</si>
  <si>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</si>
  <si>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</si>
  <si>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</si>
  <si>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</si>
  <si>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</si>
  <si>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</si>
  <si>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</si>
  <si>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</si>
  <si>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</si>
  <si>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</si>
  <si>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</si>
  <si>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</si>
  <si>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</si>
  <si>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</si>
  <si>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</si>
  <si>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</si>
  <si>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</si>
  <si>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</si>
  <si>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</si>
  <si>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</si>
  <si>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</si>
  <si>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</si>
  <si>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</si>
  <si>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</si>
  <si>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</si>
  <si>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</si>
  <si>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</si>
  <si>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</si>
  <si>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</si>
  <si>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</si>
  <si>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</si>
  <si>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</si>
  <si>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</si>
  <si>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</si>
  <si>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</si>
  <si>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</si>
  <si>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</si>
  <si>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</si>
  <si>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</si>
  <si>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</si>
  <si>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</si>
  <si>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</si>
  <si>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</si>
  <si>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</si>
  <si>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</si>
  <si>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</si>
  <si>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</si>
  <si>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</si>
  <si>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</si>
  <si>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</si>
  <si>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</si>
  <si>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</si>
  <si>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</si>
  <si>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</si>
  <si>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</si>
  <si>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</si>
  <si>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</si>
  <si>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</si>
  <si>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</si>
  <si>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</si>
  <si>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</si>
  <si>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</si>
  <si>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</si>
  <si>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</si>
  <si>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</si>
  <si>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</si>
  <si>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</si>
  <si>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</si>
  <si>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</si>
  <si>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</si>
  <si>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</si>
  <si>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</si>
  <si>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</si>
  <si>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</si>
  <si>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</si>
  <si>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</si>
  <si>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</si>
  <si>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</si>
  <si>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</si>
  <si>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</si>
  <si>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</si>
  <si>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</si>
  <si>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</si>
  <si>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</si>
  <si>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</si>
  <si>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</si>
  <si>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</si>
  <si>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</si>
  <si>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</si>
  <si>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</si>
  <si>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</si>
  <si>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</si>
  <si>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</si>
  <si>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</si>
  <si>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</si>
  <si>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</si>
  <si>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</si>
  <si>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</si>
  <si>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</si>
  <si>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</si>
  <si>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</si>
  <si>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</si>
  <si>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</si>
  <si>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</si>
  <si>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</si>
  <si>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</si>
  <si>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</si>
  <si>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</si>
  <si>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</si>
  <si>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</si>
  <si>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</si>
  <si>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</si>
  <si>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</si>
  <si>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</si>
  <si>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</si>
  <si>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</si>
  <si>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</si>
  <si>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</si>
  <si>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</si>
  <si>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</si>
  <si>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</si>
  <si>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</si>
  <si>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</si>
  <si>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</si>
  <si>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</si>
  <si>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</si>
  <si>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</si>
  <si>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</si>
  <si>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</si>
  <si>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</si>
  <si>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</si>
  <si>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</si>
  <si>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</si>
  <si>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</si>
  <si>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</si>
  <si>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</si>
  <si>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</si>
  <si>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</si>
  <si>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</si>
  <si>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</si>
  <si>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</si>
  <si>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</si>
  <si>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</si>
  <si>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</si>
  <si>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</si>
  <si>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</si>
  <si>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</si>
  <si>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</si>
  <si>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</si>
  <si>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</si>
  <si>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</si>
  <si>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</si>
  <si>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</si>
  <si>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</si>
  <si>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</si>
  <si>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</si>
  <si>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</si>
  <si>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</si>
  <si>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</si>
  <si>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</si>
  <si>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</si>
  <si>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</si>
  <si>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</si>
  <si>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</si>
  <si>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</si>
  <si>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</si>
  <si>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</si>
  <si>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</si>
  <si>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</si>
  <si>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</si>
  <si>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</si>
  <si>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</si>
  <si>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</si>
  <si>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</si>
  <si>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</si>
  <si>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</si>
  <si>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</si>
  <si>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</si>
  <si>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</si>
  <si>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</si>
  <si>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</si>
  <si>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</si>
  <si>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</si>
  <si>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</si>
  <si>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</si>
  <si>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</si>
  <si>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</si>
  <si>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</si>
  <si>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</si>
  <si>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</si>
  <si>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</si>
  <si>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</si>
  <si>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</si>
  <si>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</si>
  <si>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</si>
  <si>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</si>
  <si>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</si>
  <si>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</si>
  <si>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</si>
  <si>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</si>
  <si>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</si>
  <si>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</si>
  <si>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</si>
  <si>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</si>
  <si>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</si>
  <si>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</si>
  <si>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</si>
  <si>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</si>
  <si>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</si>
  <si>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</si>
  <si>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</si>
  <si>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</si>
  <si>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</si>
  <si>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</si>
  <si>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</si>
  <si>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</si>
  <si>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</si>
  <si>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</si>
  <si>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</si>
  <si>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</si>
  <si>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</si>
  <si>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</si>
  <si>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</si>
  <si>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</si>
  <si>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</si>
  <si>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</si>
  <si>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</si>
  <si>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</si>
  <si>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</si>
  <si>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</si>
  <si>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</si>
  <si>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</si>
  <si>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</si>
  <si>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</si>
  <si>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</si>
  <si>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</si>
  <si>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</si>
  <si>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</si>
  <si>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</si>
  <si>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</si>
  <si>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</si>
  <si>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</si>
  <si>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</si>
  <si>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</si>
  <si>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</si>
  <si>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</si>
  <si>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</si>
  <si>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</si>
  <si>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</si>
  <si>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</si>
  <si>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</si>
  <si>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</si>
  <si>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</si>
  <si>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</si>
  <si>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</si>
  <si>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</si>
  <si>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</si>
  <si>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</si>
  <si>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</si>
  <si>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</si>
  <si>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</si>
  <si>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</si>
  <si>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</si>
  <si>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</si>
  <si>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</si>
  <si>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</si>
  <si>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</si>
  <si>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</si>
  <si>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</si>
  <si>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</si>
  <si>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</si>
  <si>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</si>
  <si>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</si>
  <si>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</si>
  <si>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</si>
  <si>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</si>
  <si>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</si>
  <si>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</si>
  <si>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</si>
  <si>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</si>
  <si>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</si>
  <si>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</si>
  <si>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</si>
  <si>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</si>
  <si>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</si>
  <si>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</si>
  <si>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</si>
  <si>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</si>
  <si>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</si>
  <si>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</si>
  <si>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</si>
  <si>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</si>
  <si>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</si>
  <si>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</si>
  <si>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</si>
  <si>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</si>
  <si>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</si>
  <si>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</si>
  <si>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</si>
  <si>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</si>
  <si>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</si>
  <si>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</si>
  <si>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</si>
  <si>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</si>
  <si>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</si>
  <si>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</si>
  <si>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</si>
  <si>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</si>
  <si>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</si>
  <si>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</si>
  <si>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</si>
  <si>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</si>
  <si>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</si>
  <si>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</si>
  <si>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</si>
  <si>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</si>
  <si>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</si>
  <si>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</si>
  <si>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</si>
  <si>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</si>
  <si>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</si>
  <si>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</si>
  <si>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</si>
  <si>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</si>
  <si>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</si>
  <si>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</si>
  <si>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</si>
  <si>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</si>
  <si>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</si>
  <si>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</si>
  <si>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</si>
  <si>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</si>
  <si>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</si>
  <si>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</si>
  <si>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</si>
  <si>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</si>
  <si>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</si>
  <si>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</si>
  <si>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</si>
  <si>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</si>
  <si>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</si>
  <si>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</si>
  <si>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</si>
  <si>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</si>
  <si>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</si>
  <si>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</si>
  <si>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</si>
  <si>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</si>
  <si>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</si>
  <si>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</si>
  <si>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</si>
  <si>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</si>
  <si>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</si>
  <si>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</si>
  <si>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</si>
  <si>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</si>
  <si>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</si>
  <si>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</si>
  <si>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</si>
  <si>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</si>
  <si>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</si>
  <si>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</si>
  <si>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</si>
  <si>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</si>
  <si>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</si>
  <si>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</si>
  <si>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</si>
  <si>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</si>
  <si>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</si>
  <si>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</si>
  <si>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</si>
  <si>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</si>
  <si>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</si>
  <si>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</si>
  <si>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</si>
  <si>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</si>
  <si>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</si>
  <si>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</si>
  <si>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</si>
  <si>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</si>
  <si>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</si>
  <si>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</si>
  <si>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</si>
  <si>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</si>
  <si>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</si>
  <si>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</si>
  <si>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</si>
  <si>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</si>
  <si>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</si>
  <si>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</si>
  <si>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</si>
  <si>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</si>
  <si>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</si>
  <si>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</si>
  <si>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</si>
  <si>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</si>
  <si>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</si>
  <si>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</si>
  <si>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</si>
  <si>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</si>
  <si>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</si>
  <si>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</si>
  <si>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</si>
  <si>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</si>
  <si>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</si>
  <si>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</si>
  <si>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</si>
  <si>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</si>
  <si>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</si>
  <si>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</si>
  <si>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</si>
  <si>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</si>
  <si>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</si>
  <si>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</si>
  <si>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</si>
  <si>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</si>
  <si>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</si>
  <si>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</si>
  <si>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</si>
  <si>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</si>
  <si>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</si>
  <si>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</si>
  <si>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</si>
  <si>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</si>
  <si>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</si>
  <si>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</si>
  <si>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</si>
  <si>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</si>
  <si>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</si>
  <si>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</si>
  <si>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</si>
  <si>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</si>
  <si>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</si>
  <si>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</si>
  <si>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</si>
  <si>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</si>
  <si>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</si>
  <si>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</si>
  <si>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</si>
  <si>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</si>
  <si>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</si>
  <si>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</si>
  <si>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</si>
  <si>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</si>
  <si>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</si>
  <si>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</si>
  <si>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</si>
  <si>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</si>
  <si>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</si>
  <si>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</si>
  <si>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</si>
  <si>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</si>
  <si>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</si>
  <si>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</si>
  <si>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</si>
  <si>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</si>
  <si>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</si>
  <si>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</si>
  <si>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</si>
  <si>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</si>
  <si>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</si>
  <si>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</si>
  <si>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</si>
  <si>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</si>
  <si>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</si>
  <si>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</si>
  <si>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</si>
  <si>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</si>
  <si>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</si>
  <si>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</si>
  <si>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</si>
  <si>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</si>
  <si>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</si>
  <si>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</si>
  <si>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</si>
  <si>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</si>
  <si>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</si>
  <si>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</si>
  <si>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</si>
  <si>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</si>
  <si>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</si>
  <si>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</si>
  <si>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</si>
  <si>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</si>
  <si>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</si>
  <si>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</si>
  <si>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</si>
  <si>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</si>
  <si>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</si>
  <si>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</si>
  <si>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</si>
  <si>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</si>
  <si>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</si>
  <si>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</si>
  <si>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</si>
  <si>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</si>
  <si>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</si>
  <si>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</si>
  <si>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</si>
  <si>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</si>
  <si>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</si>
  <si>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</si>
  <si>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</si>
  <si>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</si>
  <si>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</si>
  <si>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</si>
  <si>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</si>
  <si>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</si>
  <si>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</si>
  <si>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</si>
  <si>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</si>
  <si>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</si>
  <si>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</si>
  <si>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</si>
  <si>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</si>
  <si>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</si>
  <si>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</si>
  <si>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</si>
  <si>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</si>
  <si>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</si>
  <si>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</si>
  <si>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</si>
  <si>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</si>
  <si>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</si>
  <si>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</si>
  <si>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</si>
  <si>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</si>
  <si>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</si>
  <si>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</si>
  <si>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</si>
  <si>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</si>
  <si>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</si>
  <si>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</si>
  <si>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</si>
  <si>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</si>
  <si>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</si>
  <si>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</si>
  <si>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</si>
  <si>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</si>
  <si>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</si>
  <si>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</si>
  <si>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</si>
  <si>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</si>
  <si>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</si>
  <si>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</si>
  <si>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</si>
  <si>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</si>
  <si>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</si>
  <si>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</si>
  <si>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</si>
  <si>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</si>
  <si>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</si>
  <si>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</si>
  <si>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</si>
  <si>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</si>
  <si>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</si>
  <si>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</si>
  <si>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</si>
  <si>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</si>
  <si>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</si>
  <si>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</si>
  <si>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</si>
  <si>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</si>
  <si>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</si>
  <si>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</si>
  <si>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</si>
  <si>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</si>
  <si>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</si>
  <si>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</si>
  <si>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</si>
  <si>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</si>
  <si>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</si>
  <si>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</si>
  <si>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</si>
  <si>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</si>
  <si>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</si>
  <si>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</si>
  <si>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</si>
  <si>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</si>
  <si>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</si>
  <si>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</si>
  <si>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</si>
  <si>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</si>
  <si>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</si>
  <si>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</si>
  <si>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</si>
  <si>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</si>
  <si>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</si>
  <si>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</si>
  <si>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</si>
  <si>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</si>
  <si>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</si>
  <si>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</si>
  <si>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</si>
  <si>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</si>
  <si>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</si>
  <si>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</si>
  <si>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</si>
  <si>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</si>
  <si>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</si>
  <si>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</si>
  <si>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</si>
  <si>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</si>
  <si>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</si>
  <si>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</si>
  <si>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</si>
  <si>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</si>
  <si>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</si>
  <si>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</si>
  <si>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</si>
  <si>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</si>
  <si>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</si>
  <si>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</si>
  <si>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</si>
  <si>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</si>
  <si>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</si>
  <si>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</si>
  <si>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</si>
  <si>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</si>
  <si>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</si>
  <si>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</si>
  <si>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</si>
  <si>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</si>
  <si>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</si>
  <si>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</si>
  <si>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</si>
  <si>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</si>
  <si>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</si>
  <si>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</si>
  <si>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</si>
  <si>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</si>
  <si>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</si>
  <si>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</si>
  <si>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</si>
  <si>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</si>
  <si>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</si>
  <si>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</si>
  <si>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</si>
  <si>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</si>
  <si>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</si>
  <si>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</si>
  <si>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</si>
  <si>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</si>
  <si>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</si>
  <si>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</si>
  <si>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</si>
  <si>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</si>
  <si>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</si>
  <si>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</si>
  <si>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</si>
  <si>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</si>
  <si>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</si>
  <si>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</si>
  <si>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</si>
  <si>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</si>
  <si>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</si>
  <si>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</si>
  <si>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</si>
  <si>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</si>
  <si>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</si>
  <si>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</si>
  <si>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</si>
  <si>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</si>
  <si>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</si>
  <si>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</si>
  <si>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</si>
  <si>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</si>
  <si>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</si>
  <si>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</si>
  <si>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</si>
  <si>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</si>
  <si>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</si>
  <si>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</si>
  <si>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</si>
  <si>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</si>
  <si>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</si>
  <si>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</si>
  <si>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</si>
  <si>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</si>
  <si>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</si>
  <si>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</si>
  <si>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</si>
  <si>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</si>
  <si>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</si>
  <si>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</si>
  <si>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</si>
  <si>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</si>
  <si>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</si>
  <si>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</si>
  <si>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</si>
  <si>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</si>
  <si>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</si>
  <si>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</si>
  <si>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</si>
  <si>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</si>
  <si>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</si>
  <si>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</si>
  <si>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</si>
  <si>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</si>
  <si>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</si>
  <si>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</si>
  <si>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</si>
  <si>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</si>
  <si>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</si>
  <si>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</si>
  <si>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</si>
  <si>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</si>
  <si>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</si>
  <si>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</si>
  <si>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</si>
  <si>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</si>
  <si>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</si>
  <si>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</si>
  <si>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</si>
  <si>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</si>
  <si>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</si>
  <si>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</si>
  <si>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</si>
  <si>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</si>
  <si>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</si>
  <si>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</si>
  <si>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</si>
  <si>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</si>
  <si>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</si>
  <si>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</si>
  <si>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</si>
  <si>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</si>
  <si>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</si>
  <si>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</si>
  <si>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</si>
  <si>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</si>
  <si>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</si>
  <si>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</si>
  <si>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</si>
  <si>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</si>
  <si>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</si>
  <si>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</si>
  <si>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</si>
  <si>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</si>
  <si>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</si>
  <si>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</si>
  <si>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</si>
  <si>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</si>
  <si>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</si>
  <si>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</si>
  <si>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</si>
  <si>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</si>
  <si>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</si>
  <si>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</si>
  <si>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</si>
  <si>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</si>
  <si>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</si>
  <si>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</si>
  <si>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</si>
  <si>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</si>
  <si>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</si>
  <si>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</si>
  <si>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</si>
  <si>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</si>
  <si>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</si>
  <si>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</si>
  <si>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</si>
  <si>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</si>
  <si>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</si>
  <si>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</si>
  <si>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</si>
  <si>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</si>
  <si>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</si>
  <si>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</si>
  <si>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</si>
  <si>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</si>
  <si>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</si>
  <si>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</si>
  <si>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</si>
  <si>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</si>
  <si>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</si>
  <si>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</si>
  <si>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</si>
  <si>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</si>
  <si>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</si>
  <si>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</si>
  <si>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</si>
  <si>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</si>
  <si>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</si>
  <si>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</si>
  <si>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</si>
  <si>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</si>
  <si>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</si>
  <si>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</si>
  <si>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</si>
  <si>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</si>
  <si>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</si>
  <si>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</si>
  <si>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</si>
  <si>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</si>
  <si>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</si>
  <si>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</si>
  <si>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</si>
  <si>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</si>
  <si>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</si>
  <si>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</si>
  <si>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</si>
  <si>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</si>
  <si>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</si>
  <si>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</si>
  <si>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</si>
  <si>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</si>
  <si>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</si>
  <si>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</si>
  <si>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</si>
  <si>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</si>
  <si>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</si>
  <si>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</si>
  <si>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</si>
  <si>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</si>
  <si>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</si>
  <si>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</si>
  <si>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</si>
  <si>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</si>
  <si>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</si>
  <si>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</si>
  <si>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</si>
  <si>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</si>
  <si>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</si>
  <si>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</si>
  <si>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</si>
  <si>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</si>
  <si>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</si>
  <si>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</si>
  <si>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</si>
  <si>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</si>
  <si>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</si>
  <si>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</si>
  <si>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</si>
  <si>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</si>
  <si>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</si>
  <si>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</si>
  <si>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</si>
  <si>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</si>
  <si>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</si>
  <si>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</si>
  <si>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</si>
  <si>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</si>
  <si>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</si>
  <si>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</si>
  <si>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</si>
  <si>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</si>
  <si>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</si>
  <si>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</si>
  <si>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</si>
  <si>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</si>
  <si>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</si>
  <si>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</si>
  <si>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</si>
  <si>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</si>
  <si>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</si>
  <si>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</si>
  <si>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</si>
  <si>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</si>
  <si>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</si>
  <si>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</si>
  <si>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</si>
  <si>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</si>
  <si>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</si>
  <si>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</si>
  <si>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</si>
  <si>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</si>
  <si>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</si>
  <si>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</si>
  <si>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</si>
  <si>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</si>
  <si>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</si>
  <si>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</si>
  <si>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</si>
  <si>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</si>
  <si>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</si>
  <si>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</si>
  <si>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</si>
  <si>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</si>
  <si>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</si>
  <si>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</si>
  <si>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</si>
  <si>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</si>
  <si>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</si>
  <si>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</si>
  <si>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</si>
  <si>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</si>
  <si>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</si>
  <si>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</si>
  <si>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</si>
  <si>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</si>
  <si>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</si>
  <si>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</si>
  <si>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</si>
  <si>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</si>
  <si>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</si>
  <si>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</si>
  <si>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</si>
  <si>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</si>
  <si>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</si>
  <si>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</si>
  <si>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</si>
  <si>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</si>
  <si>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</si>
  <si>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</si>
  <si>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</si>
  <si>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</si>
  <si>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</si>
  <si>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</si>
  <si>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</si>
  <si>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</si>
  <si>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</si>
  <si>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</si>
  <si>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</si>
  <si>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</si>
  <si>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</si>
  <si>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</si>
  <si>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</si>
  <si>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</si>
  <si>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</si>
  <si>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</si>
  <si>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</si>
  <si>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</si>
  <si>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</si>
  <si>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</si>
  <si>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</si>
  <si>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</si>
  <si>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</si>
  <si>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</si>
  <si>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</si>
  <si>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</si>
  <si>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</si>
  <si>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</si>
  <si>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</si>
  <si>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</si>
  <si>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</si>
  <si>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</si>
  <si>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</si>
  <si>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</si>
  <si>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</si>
  <si>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</si>
  <si>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</si>
  <si>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</si>
  <si>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</si>
  <si>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</si>
  <si>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</si>
  <si>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</si>
  <si>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</si>
  <si>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</si>
  <si>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</si>
  <si>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</si>
  <si>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</si>
  <si>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</si>
  <si>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</si>
  <si>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</si>
  <si>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</si>
  <si>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</si>
  <si>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</si>
  <si>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</si>
  <si>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</si>
  <si>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</si>
  <si>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</si>
  <si>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</si>
  <si>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</si>
  <si>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</si>
  <si>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</si>
  <si>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</si>
  <si>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</si>
  <si>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</si>
  <si>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</si>
  <si>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</si>
  <si>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</si>
  <si>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</si>
  <si>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</si>
  <si>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</si>
  <si>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</si>
  <si>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</si>
  <si>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</si>
  <si>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</si>
  <si>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</si>
  <si>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</si>
  <si>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</si>
  <si>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</si>
  <si>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</si>
  <si>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</si>
  <si>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</si>
  <si>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</si>
  <si>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</si>
  <si>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</si>
  <si>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</si>
  <si>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</si>
  <si>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</si>
  <si>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</si>
  <si>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</si>
  <si>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</si>
  <si>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</si>
  <si>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</si>
  <si>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</si>
  <si>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</si>
  <si>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</si>
  <si>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</si>
  <si>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</si>
  <si>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</si>
  <si>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</si>
  <si>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</si>
  <si>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</si>
  <si>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</si>
  <si>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</si>
  <si>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</si>
  <si>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</si>
  <si>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</si>
  <si>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</si>
  <si>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</si>
  <si>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</si>
  <si>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</si>
  <si>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</si>
  <si>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</si>
  <si>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</si>
  <si>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</si>
  <si>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</si>
  <si>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</si>
  <si>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</si>
  <si>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</si>
  <si>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</si>
  <si>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</si>
  <si>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</si>
  <si>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</si>
  <si>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</si>
  <si>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</si>
  <si>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</si>
  <si>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</si>
  <si>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</si>
  <si>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</si>
  <si>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</si>
  <si>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</si>
  <si>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</si>
  <si>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</si>
  <si>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</si>
  <si>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</si>
  <si>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</si>
  <si>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</si>
  <si>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</si>
  <si>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</si>
  <si>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</si>
  <si>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</si>
  <si>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</si>
  <si>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</si>
  <si>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</si>
  <si>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</si>
  <si>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</si>
  <si>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</si>
  <si>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</si>
  <si>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</si>
  <si>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</si>
  <si>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</si>
  <si>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</si>
  <si>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</si>
  <si>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</si>
  <si>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</si>
  <si>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</si>
  <si>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</si>
  <si>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</si>
  <si>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</si>
  <si>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</si>
  <si>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</si>
  <si>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</si>
  <si>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</si>
  <si>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</si>
  <si>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</si>
  <si>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</si>
  <si>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</si>
  <si>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</si>
  <si>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</si>
  <si>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</si>
  <si>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</si>
  <si>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</si>
  <si>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</si>
  <si>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</si>
  <si>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</si>
  <si>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</si>
  <si>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</si>
  <si>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</si>
  <si>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</si>
  <si>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</si>
  <si>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</si>
  <si>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</si>
  <si>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</si>
  <si>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</si>
  <si>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</si>
  <si>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</si>
  <si>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</si>
  <si>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</si>
  <si>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</si>
  <si>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</si>
  <si>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</si>
  <si>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</si>
  <si>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</si>
  <si>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</si>
  <si>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</si>
  <si>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</si>
  <si>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</si>
  <si>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</si>
  <si>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</si>
  <si>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</si>
  <si>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</si>
  <si>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</si>
  <si>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</si>
  <si>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</si>
  <si>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</si>
  <si>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</si>
  <si>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</si>
  <si>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</si>
  <si>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</si>
  <si>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</si>
  <si>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</si>
  <si>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</si>
  <si>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</si>
  <si>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</si>
  <si>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</si>
  <si>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</si>
  <si>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</si>
  <si>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</si>
  <si>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</si>
  <si>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</si>
  <si>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</si>
  <si>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</si>
  <si>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</si>
  <si>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</si>
  <si>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</si>
  <si>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</si>
  <si>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</si>
  <si>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</si>
  <si>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</si>
  <si>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</si>
  <si>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</si>
  <si>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</si>
  <si>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</si>
  <si>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</si>
  <si>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</si>
  <si>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</si>
  <si>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</si>
  <si>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</si>
  <si>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</si>
  <si>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</si>
  <si>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</si>
  <si>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</si>
  <si>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</si>
  <si>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</si>
  <si>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</si>
  <si>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</si>
  <si>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</si>
  <si>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</si>
  <si>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</si>
  <si>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</si>
  <si>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</si>
  <si>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</si>
  <si>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</si>
  <si>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</si>
  <si>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</si>
  <si>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</si>
  <si>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</si>
  <si>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</si>
  <si>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</si>
  <si>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</si>
  <si>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</si>
  <si>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</si>
  <si>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</si>
  <si>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</si>
  <si>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</si>
  <si>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</si>
  <si>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</si>
  <si>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</si>
  <si>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</si>
  <si>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</si>
  <si>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</si>
  <si>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</si>
  <si>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</si>
  <si>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</si>
  <si>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</si>
  <si>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</si>
  <si>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</si>
  <si>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</si>
  <si>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</si>
  <si>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</si>
  <si>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</si>
  <si>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</si>
  <si>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</si>
  <si>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</si>
  <si>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</si>
  <si>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</si>
  <si>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</si>
  <si>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</si>
  <si>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</si>
  <si>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</si>
  <si>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</si>
  <si>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</si>
  <si>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</si>
  <si>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</si>
  <si>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</si>
  <si>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</si>
  <si>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</si>
  <si>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</si>
  <si>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</si>
  <si>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</si>
  <si>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</si>
  <si>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</si>
  <si>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</si>
  <si>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</si>
  <si>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</si>
  <si>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</si>
  <si>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</si>
  <si>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</si>
  <si>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</si>
  <si>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</si>
  <si>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</si>
  <si>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</si>
  <si>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</si>
  <si>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</si>
  <si>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</si>
  <si>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</si>
  <si>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</si>
  <si>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</si>
  <si>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</si>
  <si>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</si>
  <si>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</si>
  <si>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</si>
  <si>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</si>
  <si>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</si>
  <si>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</si>
  <si>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</si>
  <si>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</si>
  <si>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</si>
  <si>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</si>
  <si>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</si>
  <si>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</si>
  <si>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</si>
  <si>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</si>
  <si>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</si>
  <si>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</si>
  <si>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</si>
  <si>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</si>
  <si>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</si>
  <si>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</si>
  <si>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</si>
  <si>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</si>
  <si>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</si>
  <si>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</si>
  <si>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</si>
  <si>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</si>
  <si>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</si>
  <si>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</si>
  <si>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</si>
  <si>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</si>
  <si>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</si>
  <si>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</si>
  <si>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</si>
  <si>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</si>
  <si>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</si>
  <si>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</si>
  <si>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</si>
  <si>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</si>
  <si>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</si>
  <si>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</si>
  <si>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</si>
  <si>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</si>
  <si>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</si>
  <si>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</si>
  <si>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</si>
  <si>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</si>
  <si>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</si>
  <si>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</si>
  <si>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</si>
  <si>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</si>
  <si>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</si>
  <si>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</si>
  <si>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</si>
  <si>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</si>
  <si>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</si>
  <si>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</si>
  <si>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</si>
  <si>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</si>
  <si>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</si>
  <si>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</si>
  <si>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</si>
  <si>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</si>
  <si>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</si>
  <si>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</si>
  <si>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</si>
  <si>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</si>
  <si>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</si>
  <si>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</si>
  <si>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</si>
  <si>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</si>
  <si>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</si>
  <si>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</si>
  <si>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</si>
  <si>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</si>
  <si>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</si>
  <si>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</si>
  <si>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</si>
  <si>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</si>
  <si>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</si>
  <si>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</si>
  <si>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</si>
  <si>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</si>
  <si>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</si>
  <si>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</si>
  <si>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</si>
  <si>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</si>
  <si>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</si>
  <si>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</si>
  <si>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</si>
  <si>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</si>
  <si>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</si>
  <si>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</si>
  <si>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</si>
  <si>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</si>
  <si>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</si>
  <si>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</si>
  <si>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</si>
  <si>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</si>
  <si>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</si>
  <si>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</si>
  <si>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</si>
  <si>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</si>
  <si>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</si>
  <si>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</si>
  <si>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</si>
  <si>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</si>
  <si>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</si>
  <si>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</si>
  <si>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</si>
  <si>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</si>
  <si>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</si>
  <si>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</si>
  <si>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</si>
  <si>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</si>
  <si>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</si>
  <si>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</si>
  <si>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</si>
  <si>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</si>
  <si>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</si>
  <si>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</si>
  <si>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</si>
  <si>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</si>
  <si>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</si>
  <si>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</si>
  <si>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</si>
  <si>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</si>
  <si>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</si>
  <si>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</si>
  <si>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</si>
  <si>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</si>
  <si>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</si>
  <si>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</si>
  <si>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</si>
  <si>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</si>
  <si>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</si>
  <si>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</si>
  <si>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</si>
  <si>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</si>
  <si>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</si>
  <si>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</si>
  <si>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</si>
  <si>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</si>
  <si>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</si>
  <si>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</si>
  <si>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</si>
  <si>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</si>
  <si>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</si>
  <si>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</si>
  <si>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</si>
  <si>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</si>
  <si>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</si>
  <si>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</si>
  <si>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</si>
  <si>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</si>
  <si>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</si>
  <si>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</si>
  <si>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</si>
  <si>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</si>
  <si>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</si>
  <si>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</si>
  <si>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</si>
  <si>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</si>
  <si>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</si>
  <si>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</si>
  <si>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</si>
  <si>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</si>
  <si>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</si>
  <si>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</si>
  <si>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</si>
  <si>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</si>
  <si>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</si>
  <si>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</si>
  <si>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</si>
  <si>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</si>
  <si>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</si>
  <si>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</si>
  <si>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</si>
  <si>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</si>
  <si>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</si>
  <si>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</si>
  <si>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</si>
  <si>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</si>
  <si>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</si>
  <si>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</si>
  <si>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</si>
  <si>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</si>
  <si>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</si>
  <si>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</si>
  <si>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</si>
  <si>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</si>
  <si>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</si>
  <si>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</si>
  <si>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</si>
  <si>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</si>
  <si>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</si>
  <si>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</si>
  <si>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</si>
  <si>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</si>
  <si>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</si>
  <si>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</si>
  <si>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</si>
  <si>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</si>
  <si>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</si>
  <si>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</si>
  <si>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</si>
  <si>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</si>
  <si>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</si>
  <si>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</si>
  <si>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</si>
  <si>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</si>
  <si>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</si>
  <si>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</si>
  <si>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</si>
  <si>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</si>
  <si>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</si>
  <si>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</si>
  <si>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</si>
  <si>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</si>
  <si>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</si>
  <si>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</si>
  <si>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</si>
  <si>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</si>
  <si>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</si>
  <si>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</si>
  <si>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</si>
  <si>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</si>
  <si>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</si>
  <si>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</si>
  <si>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</si>
  <si>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</si>
  <si>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</si>
  <si>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</si>
  <si>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</si>
  <si>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</si>
  <si>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</si>
  <si>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</si>
  <si>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</si>
  <si>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</si>
  <si>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</si>
  <si>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</si>
  <si>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</si>
  <si>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</si>
  <si>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</si>
  <si>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</si>
  <si>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</si>
  <si>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</si>
  <si>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</si>
  <si>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</si>
  <si>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</si>
  <si>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</si>
  <si>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</si>
  <si>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</si>
  <si>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</si>
  <si>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</si>
  <si>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</si>
  <si>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</si>
  <si>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</si>
  <si>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</si>
  <si>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</si>
  <si>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</si>
  <si>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</si>
  <si>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</si>
  <si>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</si>
  <si>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</si>
  <si>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</si>
  <si>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</si>
  <si>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</si>
  <si>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</si>
  <si>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</si>
  <si>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</si>
  <si>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</si>
  <si>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</si>
  <si>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</si>
  <si>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</si>
  <si>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</si>
  <si>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</si>
  <si>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</si>
  <si>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</si>
  <si>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</si>
  <si>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</si>
  <si>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</si>
  <si>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</si>
  <si>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</si>
  <si>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</si>
  <si>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</si>
  <si>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</si>
  <si>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</si>
  <si>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</si>
  <si>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</si>
  <si>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</si>
  <si>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</si>
  <si>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</si>
  <si>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</si>
  <si>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</si>
  <si>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</si>
  <si>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</si>
  <si>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</si>
  <si>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</si>
  <si>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</si>
  <si>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</si>
  <si>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</si>
  <si>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</si>
  <si>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</si>
  <si>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</si>
  <si>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</si>
  <si>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</si>
  <si>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</si>
  <si>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</si>
  <si>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</si>
  <si>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</si>
  <si>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</si>
  <si>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</si>
  <si>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</si>
  <si>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</si>
  <si>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</si>
  <si>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</si>
  <si>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</si>
  <si>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</si>
  <si>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</si>
  <si>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</si>
  <si>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</si>
  <si>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</si>
  <si>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</si>
  <si>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</si>
  <si>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</si>
  <si>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</si>
  <si>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</si>
  <si>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</si>
  <si>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</si>
  <si>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</si>
  <si>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</si>
  <si>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</si>
  <si>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</si>
  <si>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</si>
  <si>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</si>
  <si>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</si>
  <si>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</si>
  <si>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</si>
  <si>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</si>
  <si>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</si>
  <si>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</si>
  <si>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</si>
  <si>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</si>
  <si>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</si>
  <si>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</si>
  <si>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</si>
  <si>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</si>
  <si>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</si>
  <si>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</si>
  <si>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</si>
  <si>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</si>
  <si>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</si>
  <si>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</si>
  <si>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</si>
  <si>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</si>
  <si>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</si>
  <si>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</si>
  <si>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</si>
  <si>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</si>
  <si>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</si>
  <si>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</si>
  <si>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</si>
  <si>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</si>
  <si>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</si>
  <si>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</si>
  <si>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</si>
  <si>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</si>
  <si>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</si>
  <si>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</si>
  <si>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</si>
  <si>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</si>
  <si>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</si>
  <si>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</si>
  <si>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</si>
  <si>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</si>
  <si>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</si>
  <si>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</si>
  <si>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</si>
  <si>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</si>
  <si>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</si>
  <si>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</si>
  <si>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</si>
  <si>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</si>
  <si>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</si>
  <si>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</si>
  <si>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</si>
  <si>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</si>
  <si>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</si>
  <si>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</si>
  <si>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</si>
  <si>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</si>
  <si>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</si>
  <si>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</si>
  <si>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</si>
  <si>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</si>
  <si>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</si>
  <si>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</si>
  <si>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</si>
  <si>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</si>
  <si>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</si>
  <si>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</si>
  <si>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</si>
  <si>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</si>
  <si>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</si>
  <si>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</si>
  <si>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</si>
  <si>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</si>
  <si>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</si>
  <si>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</si>
  <si>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</si>
  <si>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</si>
  <si>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</si>
  <si>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</si>
  <si>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</si>
  <si>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</si>
  <si>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</si>
  <si>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</si>
  <si>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</si>
  <si>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</si>
  <si>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</si>
  <si>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</si>
  <si>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</si>
  <si>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</si>
  <si>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</si>
  <si>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</si>
  <si>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</si>
  <si>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</si>
  <si>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</si>
  <si>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</si>
  <si>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</si>
  <si>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</si>
  <si>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</si>
  <si>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</si>
  <si>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</si>
  <si>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</si>
  <si>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</si>
  <si>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</si>
  <si>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</si>
  <si>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</si>
  <si>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</si>
  <si>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</si>
  <si>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</si>
  <si>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</si>
  <si>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</si>
  <si>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</si>
  <si>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</si>
  <si>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</si>
  <si>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</si>
  <si>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</si>
  <si>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</si>
  <si>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</si>
  <si>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</si>
  <si>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</si>
  <si>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</si>
  <si>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</si>
  <si>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</si>
  <si>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</si>
  <si>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</si>
  <si>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</si>
  <si>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</si>
  <si>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</si>
  <si>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</si>
  <si>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</si>
  <si>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</si>
  <si>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</si>
  <si>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</si>
  <si>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</si>
  <si>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</si>
  <si>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</si>
  <si>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</si>
  <si>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</si>
  <si>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</si>
  <si>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</si>
  <si>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</si>
  <si>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</si>
  <si>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</si>
  <si>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</si>
  <si>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</si>
  <si>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</si>
  <si>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</si>
  <si>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</si>
  <si>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</si>
  <si>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</si>
  <si>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</si>
  <si>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</si>
  <si>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</si>
  <si>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</si>
  <si>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</si>
  <si>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</si>
  <si>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</si>
  <si>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</si>
  <si>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</si>
  <si>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</si>
  <si>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</si>
  <si>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</si>
  <si>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</si>
  <si>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</si>
  <si>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</si>
  <si>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</si>
  <si>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</si>
  <si>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</si>
  <si>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</si>
  <si>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</si>
  <si>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</si>
  <si>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</si>
  <si>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</si>
  <si>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</si>
  <si>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</si>
  <si>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</si>
  <si>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</si>
  <si>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</si>
  <si>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</si>
  <si>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</si>
  <si>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</si>
  <si>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</si>
  <si>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</si>
  <si>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</si>
  <si>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</si>
  <si>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</si>
  <si>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</si>
  <si>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</si>
  <si>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</si>
  <si>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</si>
  <si>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</si>
  <si>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</si>
  <si>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</si>
  <si>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</si>
  <si>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</si>
  <si>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</si>
  <si>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</si>
  <si>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</si>
  <si>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</si>
  <si>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</si>
  <si>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</si>
  <si>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</si>
  <si>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</si>
  <si>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</si>
  <si>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</si>
  <si>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</si>
  <si>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</si>
  <si>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</si>
  <si>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</si>
  <si>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</si>
  <si>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</si>
  <si>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</si>
  <si>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</si>
  <si>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</si>
  <si>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</si>
  <si>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</si>
  <si>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</si>
  <si>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</si>
  <si>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</si>
  <si>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</si>
  <si>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</si>
  <si>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</si>
  <si>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</si>
  <si>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</si>
  <si>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</si>
  <si>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</si>
  <si>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</si>
  <si>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</si>
  <si>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</si>
  <si>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</si>
  <si>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</si>
  <si>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</si>
  <si>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</si>
  <si>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</si>
  <si>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</si>
  <si>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</si>
  <si>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</si>
  <si>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</si>
  <si>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</si>
  <si>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</si>
  <si>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</si>
  <si>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</si>
  <si>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</si>
  <si>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</si>
  <si>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</si>
  <si>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</si>
  <si>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</si>
  <si>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</si>
  <si>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</si>
  <si>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</si>
  <si>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</si>
  <si>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</si>
  <si>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</si>
  <si>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</si>
  <si>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</si>
  <si>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</si>
  <si>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</si>
  <si>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</si>
  <si>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</si>
  <si>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</si>
  <si>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</si>
  <si>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</si>
  <si>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</si>
  <si>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</si>
  <si>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</si>
  <si>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</si>
  <si>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</si>
  <si>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</si>
  <si>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</si>
  <si>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</si>
  <si>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</si>
  <si>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</si>
  <si>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</si>
  <si>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</si>
  <si>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</si>
  <si>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</si>
  <si>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</si>
  <si>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</si>
  <si>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</si>
  <si>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</si>
  <si>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</si>
  <si>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</si>
  <si>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</si>
  <si>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</si>
  <si>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</si>
  <si>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</si>
  <si>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</si>
  <si>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</si>
  <si>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</si>
  <si>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</si>
  <si>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</si>
  <si>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</si>
  <si>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</si>
  <si>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</si>
  <si>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</si>
  <si>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</si>
  <si>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</si>
  <si>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</si>
  <si>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</si>
  <si>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</si>
  <si>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</si>
  <si>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</si>
  <si>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</si>
  <si>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</si>
  <si>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</si>
  <si>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</si>
  <si>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</si>
  <si>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</si>
  <si>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</si>
  <si>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</si>
  <si>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</si>
  <si>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</si>
  <si>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</si>
  <si>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</si>
  <si>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</si>
  <si>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</si>
  <si>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</si>
  <si>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</si>
  <si>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</si>
  <si>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</si>
  <si>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</si>
  <si>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</si>
  <si>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</si>
  <si>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</si>
  <si>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</si>
  <si>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</si>
  <si>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</si>
  <si>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</si>
  <si>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</si>
  <si>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</si>
  <si>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</si>
  <si>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</si>
  <si>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</si>
  <si>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</si>
  <si>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</si>
  <si>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</si>
  <si>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</si>
  <si>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</si>
  <si>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</si>
  <si>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</si>
  <si>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</si>
  <si>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</si>
  <si>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</si>
  <si>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</si>
  <si>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</si>
  <si>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</si>
  <si>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</si>
  <si>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</si>
  <si>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</si>
  <si>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</si>
  <si>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</si>
  <si>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</si>
  <si>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</si>
  <si>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</si>
  <si>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</si>
  <si>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</si>
  <si>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</si>
  <si>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</si>
  <si>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</si>
  <si>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</si>
  <si>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</si>
  <si>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</si>
  <si>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</si>
  <si>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</si>
  <si>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</si>
  <si>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</si>
  <si>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</si>
  <si>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</si>
  <si>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</si>
  <si>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</si>
  <si>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</si>
  <si>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</si>
  <si>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</si>
  <si>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</si>
  <si>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</si>
  <si>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</si>
  <si>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</si>
  <si>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</si>
  <si>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</si>
  <si>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</si>
  <si>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</si>
  <si>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</si>
  <si>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</si>
  <si>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</si>
  <si>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</si>
  <si>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</si>
  <si>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</si>
  <si>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</si>
  <si>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</si>
  <si>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</si>
  <si>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</si>
  <si>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</si>
  <si>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</si>
  <si>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</si>
  <si>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</si>
  <si>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</si>
  <si>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</si>
  <si>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</si>
  <si>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</si>
  <si>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</si>
  <si>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</si>
  <si>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</si>
  <si>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</si>
  <si>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</si>
  <si>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</si>
  <si>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</si>
  <si>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</si>
  <si>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</si>
  <si>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</si>
  <si>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</si>
  <si>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</si>
  <si>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</si>
  <si>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</si>
  <si>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</si>
  <si>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</si>
  <si>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</si>
  <si>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</si>
  <si>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</si>
  <si>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</si>
  <si>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</si>
  <si>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</si>
  <si>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</si>
  <si>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</si>
  <si>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</si>
  <si>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</si>
  <si>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</si>
  <si>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</si>
  <si>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</si>
  <si>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</si>
  <si>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</si>
  <si>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</si>
  <si>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</si>
  <si>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</si>
  <si>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</si>
  <si>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</si>
  <si>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</si>
  <si>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</si>
  <si>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</si>
  <si>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</si>
  <si>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</si>
  <si>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</si>
  <si>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</si>
  <si>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</si>
  <si>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</si>
  <si>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</si>
  <si>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</si>
  <si>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</si>
  <si>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</si>
  <si>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</si>
  <si>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</si>
  <si>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</si>
  <si>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</si>
  <si>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</si>
  <si>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</si>
  <si>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</si>
  <si>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</si>
  <si>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</si>
  <si>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</si>
  <si>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</si>
  <si>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</si>
  <si>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</si>
  <si>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</si>
  <si>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</si>
  <si>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</si>
  <si>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</si>
  <si>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</si>
  <si>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</si>
  <si>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</si>
  <si>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</si>
  <si>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</si>
  <si>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</si>
  <si>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</si>
  <si>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</si>
  <si>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</si>
  <si>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</si>
  <si>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</si>
  <si>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</si>
  <si>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</si>
  <si>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</si>
  <si>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</si>
  <si>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</si>
  <si>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</si>
  <si>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</si>
  <si>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</si>
  <si>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</si>
  <si>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</si>
  <si>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</si>
  <si>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</si>
  <si>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</si>
  <si>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</si>
  <si>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</si>
  <si>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</si>
  <si>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</si>
  <si>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</si>
  <si>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</si>
  <si>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</si>
  <si>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</si>
  <si>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</si>
  <si>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</si>
  <si>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</si>
  <si>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</si>
  <si>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</si>
  <si>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</si>
  <si>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</si>
  <si>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</si>
  <si>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</si>
  <si>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</si>
  <si>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</si>
  <si>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</si>
  <si>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</si>
  <si>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</si>
  <si>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</si>
  <si>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</si>
  <si>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</si>
  <si>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</si>
  <si>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</si>
  <si>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</si>
  <si>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</si>
  <si>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</si>
  <si>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</si>
  <si>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</si>
  <si>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</si>
  <si>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</si>
  <si>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</si>
  <si>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</si>
  <si>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</si>
  <si>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</si>
  <si>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</si>
  <si>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</si>
  <si>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</si>
  <si>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</si>
  <si>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</si>
  <si>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</si>
  <si>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</si>
  <si>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</si>
  <si>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</si>
  <si>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</si>
  <si>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</si>
  <si>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</si>
  <si>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</si>
  <si>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</si>
  <si>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</si>
  <si>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</si>
  <si>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</si>
  <si>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</si>
  <si>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</si>
  <si>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</si>
  <si>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</si>
  <si>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</si>
  <si>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</si>
  <si>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</si>
  <si>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</si>
  <si>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</si>
  <si>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</si>
  <si>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</si>
  <si>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</si>
  <si>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</si>
  <si>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</si>
  <si>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</si>
  <si>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</si>
  <si>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</si>
  <si>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</si>
  <si>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</si>
  <si>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</si>
  <si>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</si>
  <si>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</si>
  <si>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</si>
  <si>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</si>
  <si>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</si>
  <si>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</si>
  <si>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</si>
  <si>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</si>
  <si>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</si>
  <si>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</si>
  <si>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</si>
  <si>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</si>
  <si>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</si>
  <si>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</si>
  <si>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</si>
  <si>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</si>
  <si>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</si>
  <si>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</si>
  <si>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</si>
  <si>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</si>
  <si>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</si>
  <si>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</si>
  <si>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</si>
  <si>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</si>
  <si>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</si>
  <si>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</si>
  <si>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</si>
  <si>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</si>
  <si>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</si>
  <si>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</si>
  <si>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</si>
  <si>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</si>
  <si>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</si>
  <si>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</si>
  <si>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</si>
  <si>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</si>
  <si>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</si>
  <si>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</si>
  <si>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</si>
  <si>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</si>
  <si>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</si>
  <si>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</si>
  <si>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</si>
  <si>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</si>
  <si>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</si>
  <si>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</si>
  <si>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</si>
  <si>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</si>
  <si>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</si>
  <si>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</si>
  <si>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</si>
  <si>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</si>
  <si>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</si>
  <si>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</si>
  <si>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</si>
  <si>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</si>
  <si>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</si>
  <si>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</si>
  <si>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</si>
  <si>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</si>
  <si>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</si>
  <si>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</si>
  <si>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</si>
  <si>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</si>
  <si>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</si>
  <si>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</si>
  <si>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</si>
  <si>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</si>
  <si>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</si>
  <si>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</si>
  <si>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</si>
  <si>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</si>
  <si>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</si>
  <si>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</si>
  <si>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</si>
  <si>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</si>
  <si>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</si>
  <si>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</si>
  <si>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</si>
  <si>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</si>
  <si>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</si>
  <si>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</si>
  <si>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</si>
  <si>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</si>
  <si>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</si>
  <si>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</si>
  <si>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</si>
  <si>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</si>
  <si>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</si>
  <si>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</si>
  <si>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</si>
  <si>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</si>
  <si>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</si>
  <si>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</si>
  <si>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</si>
  <si>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</si>
  <si>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</si>
  <si>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</si>
  <si>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</si>
  <si>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</si>
  <si>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</si>
  <si>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</si>
  <si>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</si>
  <si>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</si>
  <si>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</si>
  <si>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</si>
  <si>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</si>
  <si>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</si>
  <si>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</si>
  <si>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</si>
  <si>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</si>
  <si>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</si>
  <si>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</si>
  <si>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</si>
  <si>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</si>
  <si>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</si>
  <si>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</si>
  <si>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</si>
  <si>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</si>
  <si>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</si>
  <si>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</si>
  <si>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</si>
  <si>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</si>
  <si>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</si>
  <si>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</si>
  <si>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</si>
  <si>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</si>
  <si>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</si>
  <si>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</si>
  <si>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</si>
  <si>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</si>
  <si>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</si>
  <si>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</si>
  <si>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</si>
  <si>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</si>
  <si>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</si>
  <si>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</si>
  <si>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</si>
  <si>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</si>
  <si>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</si>
  <si>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</si>
  <si>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</si>
  <si>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</si>
  <si>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</si>
  <si>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</si>
  <si>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</si>
  <si>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</si>
  <si>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</si>
  <si>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</si>
  <si>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</si>
  <si>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</si>
  <si>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</si>
  <si>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</si>
  <si>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</si>
  <si>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</si>
  <si>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</si>
  <si>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</si>
  <si>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</si>
  <si>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</si>
  <si>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</si>
  <si>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</si>
  <si>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</si>
  <si>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</si>
  <si>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</si>
  <si>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</si>
  <si>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</si>
  <si>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</si>
  <si>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</si>
  <si>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</si>
  <si>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</si>
  <si>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</si>
  <si>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</si>
  <si>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</si>
  <si>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</si>
  <si>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</si>
  <si>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</si>
  <si>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</si>
  <si>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</si>
  <si>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</si>
  <si>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</si>
  <si>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</si>
  <si>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</si>
  <si>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</si>
  <si>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</si>
  <si>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</si>
  <si>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</si>
  <si>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</si>
  <si>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</si>
  <si>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</si>
  <si>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</si>
  <si>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</si>
  <si>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</si>
  <si>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</si>
  <si>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</si>
  <si>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</si>
  <si>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</si>
  <si>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</si>
  <si>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</si>
  <si>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</si>
  <si>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</si>
  <si>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</si>
  <si>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</si>
  <si>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</si>
  <si>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</si>
  <si>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</si>
  <si>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</si>
  <si>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</si>
  <si>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</si>
  <si>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</si>
  <si>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</si>
  <si>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</si>
  <si>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</si>
  <si>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</si>
  <si>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</si>
  <si>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</si>
  <si>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</si>
  <si>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</si>
  <si>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</si>
  <si>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</si>
  <si>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</si>
  <si>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</si>
  <si>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</si>
  <si>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</si>
  <si>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</si>
  <si>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</si>
  <si>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</si>
  <si>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</si>
  <si>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</si>
  <si>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</si>
  <si>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</si>
  <si>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</si>
  <si>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</si>
  <si>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</si>
  <si>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</si>
  <si>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</si>
  <si>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</si>
  <si>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</si>
  <si>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</si>
  <si>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</si>
  <si>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</si>
  <si>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</si>
  <si>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</si>
  <si>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</si>
  <si>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</si>
  <si>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</si>
  <si>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</si>
  <si>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</si>
  <si>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</si>
  <si>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</si>
  <si>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</si>
  <si>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</si>
  <si>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</si>
  <si>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</si>
  <si>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</si>
  <si>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</si>
  <si>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</si>
  <si>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</si>
  <si>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</si>
  <si>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</si>
  <si>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</si>
  <si>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</si>
  <si>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</si>
  <si>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</si>
  <si>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</si>
  <si>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</si>
  <si>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</si>
  <si>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</si>
  <si>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</si>
  <si>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</si>
  <si>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</si>
  <si>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</si>
  <si>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</si>
  <si>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</si>
  <si>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</si>
  <si>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</si>
  <si>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</si>
  <si>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</si>
  <si>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</si>
  <si>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</si>
  <si>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</si>
  <si>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</si>
  <si>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</si>
  <si>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</si>
  <si>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</si>
  <si>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</si>
  <si>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</si>
  <si>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</si>
  <si>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</si>
  <si>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</si>
  <si>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</si>
  <si>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</si>
  <si>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</si>
  <si>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</si>
  <si>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</si>
  <si>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</si>
  <si>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</si>
  <si>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</si>
  <si>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</si>
  <si>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</si>
  <si>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</si>
  <si>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</si>
  <si>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</si>
  <si>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</si>
  <si>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</si>
  <si>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</si>
  <si>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</si>
  <si>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</si>
  <si>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</si>
  <si>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</si>
  <si>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</si>
  <si>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</si>
  <si>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</si>
  <si>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</si>
  <si>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</si>
  <si>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</si>
  <si>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</si>
  <si>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</si>
  <si>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</si>
  <si>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</si>
  <si>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</si>
  <si>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</si>
  <si>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</si>
  <si>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</si>
  <si>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</si>
  <si>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</si>
  <si>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</si>
  <si>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</si>
  <si>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</si>
  <si>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</si>
  <si>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</si>
  <si>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</si>
  <si>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</si>
  <si>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</si>
  <si>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</si>
  <si>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</si>
  <si>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</si>
  <si>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</si>
  <si>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</si>
  <si>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</si>
  <si>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</si>
  <si>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</si>
  <si>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</si>
  <si>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</si>
  <si>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</si>
  <si>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</si>
  <si>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</si>
  <si>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</si>
  <si>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</si>
  <si>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</si>
  <si>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</si>
  <si>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</si>
  <si>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</si>
  <si>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</si>
  <si>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</si>
  <si>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</si>
  <si>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</si>
  <si>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</si>
  <si>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</si>
  <si>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</si>
  <si>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</si>
  <si>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</si>
  <si>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</si>
  <si>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</si>
  <si>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</si>
  <si>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</si>
  <si>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</si>
  <si>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</si>
  <si>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</si>
  <si>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</si>
  <si>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</si>
  <si>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</si>
  <si>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</si>
  <si>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</si>
  <si>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</si>
  <si>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</si>
  <si>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</si>
  <si>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</si>
  <si>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</si>
  <si>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</si>
  <si>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</si>
  <si>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</si>
  <si>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</si>
  <si>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</si>
  <si>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</si>
  <si>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</si>
  <si>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</si>
  <si>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</si>
  <si>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</si>
  <si>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</si>
  <si>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</si>
  <si>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</si>
  <si>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</si>
  <si>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</si>
  <si>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</si>
  <si>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</si>
  <si>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</si>
  <si>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</si>
  <si>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</si>
  <si>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</si>
  <si>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</si>
  <si>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</si>
  <si>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</si>
  <si>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</si>
  <si>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</si>
  <si>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</si>
  <si>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</si>
  <si>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</si>
  <si>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</si>
  <si>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</si>
  <si>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</si>
  <si>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</si>
  <si>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</si>
  <si>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</si>
  <si>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</si>
  <si>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</si>
  <si>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</si>
  <si>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</si>
  <si>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</si>
  <si>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</si>
  <si>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</si>
  <si>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</si>
  <si>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</si>
  <si>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</si>
  <si>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</si>
  <si>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</si>
  <si>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</si>
  <si>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</si>
  <si>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</si>
  <si>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</si>
  <si>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</si>
  <si>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</si>
  <si>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</si>
  <si>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</si>
  <si>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</si>
  <si>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</si>
  <si>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</si>
  <si>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</si>
  <si>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</si>
  <si>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</si>
  <si>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</si>
  <si>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</si>
  <si>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</si>
  <si>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</si>
  <si>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</si>
  <si>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</si>
  <si>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</si>
  <si>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</si>
  <si>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</si>
  <si>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</si>
  <si>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</si>
  <si>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</si>
  <si>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</si>
  <si>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</si>
  <si>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</si>
  <si>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</si>
  <si>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</si>
  <si>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</si>
  <si>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</si>
  <si>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</si>
  <si>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</si>
  <si>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</si>
  <si>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</si>
  <si>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</si>
  <si>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</si>
  <si>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</si>
  <si>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</si>
  <si>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</si>
  <si>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</si>
  <si>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</si>
  <si>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</si>
  <si>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</si>
  <si>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</si>
  <si>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</si>
  <si>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</si>
  <si>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</si>
  <si>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</si>
  <si>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</si>
  <si>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</si>
  <si>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</si>
  <si>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</si>
  <si>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</si>
  <si>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</si>
  <si>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</si>
  <si>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</si>
  <si>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</si>
  <si>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</si>
  <si>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</si>
  <si>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</si>
  <si>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</si>
  <si>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</si>
  <si>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</si>
  <si>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</si>
  <si>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</si>
  <si>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</si>
  <si>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</si>
  <si>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</si>
  <si>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</si>
  <si>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</si>
  <si>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</si>
  <si>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</si>
  <si>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</si>
  <si>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</si>
  <si>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</si>
  <si>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</si>
  <si>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</si>
  <si>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</si>
  <si>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</si>
  <si>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</si>
  <si>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</si>
  <si>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</si>
  <si>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</si>
  <si>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</si>
  <si>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</si>
  <si>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</si>
  <si>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</si>
  <si>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</si>
  <si>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</si>
  <si>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</si>
  <si>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</si>
  <si>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</si>
  <si>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</si>
  <si>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</si>
  <si>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</si>
  <si>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</si>
  <si>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</si>
  <si>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</si>
  <si>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</si>
  <si>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</si>
  <si>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</si>
  <si>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</si>
  <si>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</si>
  <si>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</si>
  <si>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</si>
  <si>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</si>
  <si>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</si>
  <si>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</si>
  <si>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</si>
  <si>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</si>
  <si>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</si>
  <si>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</si>
  <si>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</si>
  <si>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</si>
  <si>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</si>
  <si>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</si>
  <si>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</si>
  <si>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</si>
  <si>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</si>
  <si>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</si>
  <si>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</si>
  <si>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</si>
  <si>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</si>
  <si>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</si>
  <si>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</si>
  <si>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</si>
  <si>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</si>
  <si>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</si>
  <si>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</si>
  <si>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</si>
  <si>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</si>
  <si>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</si>
  <si>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</si>
  <si>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</si>
  <si>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</si>
  <si>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</si>
  <si>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</si>
  <si>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</si>
  <si>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</si>
  <si>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</si>
  <si>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</si>
  <si>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</si>
  <si>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</si>
  <si>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</si>
  <si>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</si>
  <si>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</si>
  <si>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</si>
  <si>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</si>
  <si>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</si>
  <si>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</si>
  <si>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</si>
  <si>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</si>
  <si>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</si>
  <si>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</si>
  <si>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</si>
  <si>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</si>
  <si>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</si>
  <si>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</si>
  <si>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</si>
  <si>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</si>
  <si>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</si>
  <si>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</si>
  <si>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</si>
  <si>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</si>
  <si>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</si>
  <si>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</si>
  <si>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</si>
  <si>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</si>
  <si>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</si>
  <si>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</si>
  <si>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</si>
  <si>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</si>
  <si>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</si>
  <si>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</si>
  <si>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</si>
  <si>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</si>
  <si>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</si>
  <si>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</si>
  <si>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</si>
  <si>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</si>
  <si>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</si>
  <si>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</si>
  <si>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</si>
  <si>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</si>
  <si>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</si>
  <si>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</si>
  <si>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</si>
  <si>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</si>
  <si>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</si>
  <si>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</si>
  <si>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</si>
  <si>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</si>
  <si>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</si>
  <si>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</si>
  <si>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</si>
  <si>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</si>
  <si>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</si>
  <si>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</si>
  <si>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</si>
  <si>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</si>
  <si>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</si>
  <si>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</si>
  <si>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</si>
  <si>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</si>
  <si>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</si>
  <si>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</si>
  <si>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</si>
  <si>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</si>
  <si>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</si>
  <si>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</si>
  <si>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</si>
  <si>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</si>
  <si>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</si>
  <si>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</si>
  <si>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</si>
  <si>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</si>
  <si>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</si>
  <si>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</si>
  <si>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</si>
  <si>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</si>
  <si>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</si>
  <si>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</si>
  <si>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</si>
  <si>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</si>
  <si>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</si>
  <si>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</si>
  <si>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</si>
  <si>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</si>
  <si>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</si>
  <si>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</si>
  <si>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</si>
  <si>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</si>
  <si>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</si>
  <si>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</si>
  <si>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</si>
  <si>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</si>
  <si>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</si>
  <si>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</si>
  <si>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</si>
  <si>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</si>
  <si>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</si>
  <si>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</si>
  <si>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</si>
  <si>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</si>
  <si>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</si>
  <si>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</si>
  <si>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</si>
  <si>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</si>
  <si>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</si>
  <si>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</si>
  <si>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</si>
  <si>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</si>
  <si>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</si>
  <si>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</si>
  <si>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</si>
  <si>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</si>
  <si>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</si>
  <si>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</si>
  <si>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</si>
  <si>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</si>
  <si>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</si>
  <si>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</si>
  <si>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</si>
  <si>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</si>
  <si>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</si>
  <si>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</si>
  <si>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</si>
  <si>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</si>
  <si>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</si>
  <si>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</si>
  <si>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</si>
  <si>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</si>
  <si>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</si>
  <si>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</si>
  <si>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</si>
  <si>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</si>
  <si>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</si>
  <si>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</si>
  <si>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</si>
  <si>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</si>
  <si>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</si>
  <si>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</si>
  <si>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</si>
  <si>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</si>
  <si>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</si>
  <si>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</si>
  <si>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</si>
  <si>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</si>
  <si>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</si>
  <si>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</si>
  <si>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</si>
  <si>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</si>
  <si>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</si>
  <si>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</si>
  <si>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</si>
  <si>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</si>
  <si>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</si>
  <si>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</si>
  <si>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</si>
  <si>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</si>
  <si>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</si>
  <si>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</si>
  <si>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</si>
  <si>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</si>
  <si>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</si>
  <si>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</si>
  <si>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</si>
  <si>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</si>
  <si>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</si>
  <si>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</si>
  <si>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</si>
  <si>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</si>
  <si>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</si>
  <si>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</si>
  <si>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</si>
  <si>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</si>
  <si>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</si>
  <si>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</si>
  <si>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</si>
  <si>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</si>
  <si>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</si>
  <si>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</si>
  <si>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</si>
  <si>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</si>
  <si>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</si>
  <si>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</si>
  <si>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</si>
  <si>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</si>
  <si>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</si>
  <si>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</si>
  <si>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</si>
  <si>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</si>
  <si>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</si>
  <si>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</si>
  <si>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</si>
  <si>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</si>
  <si>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</si>
  <si>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</si>
  <si>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</si>
  <si>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</si>
  <si>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</si>
  <si>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</si>
  <si>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</si>
  <si>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</si>
  <si>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</si>
  <si>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</si>
  <si>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</si>
  <si>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</si>
  <si>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</si>
  <si>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</si>
  <si>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</si>
  <si>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</si>
  <si>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</si>
  <si>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</si>
  <si>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</si>
  <si>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</si>
  <si>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</si>
  <si>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</si>
  <si>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</si>
  <si>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</si>
  <si>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</si>
  <si>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</si>
  <si>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</si>
  <si>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</si>
  <si>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</si>
  <si>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</si>
  <si>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</si>
  <si>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</si>
  <si>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</si>
  <si>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</si>
  <si>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</si>
  <si>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</si>
  <si>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</si>
  <si>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</si>
  <si>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</si>
  <si>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</si>
  <si>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</si>
  <si>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</si>
  <si>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</si>
  <si>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</si>
  <si>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</si>
  <si>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</si>
  <si>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</si>
  <si>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</si>
  <si>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</si>
  <si>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</si>
  <si>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</si>
  <si>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</si>
  <si>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</si>
  <si>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</si>
  <si>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</si>
  <si>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</si>
  <si>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</si>
  <si>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</si>
  <si>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</si>
  <si>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</si>
  <si>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</si>
  <si>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</si>
  <si>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</si>
  <si>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</si>
  <si>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</si>
  <si>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</si>
  <si>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</si>
  <si>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</si>
  <si>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</si>
  <si>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</si>
  <si>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</si>
  <si>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</si>
  <si>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</si>
  <si>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</si>
  <si>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</si>
  <si>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</si>
  <si>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</si>
  <si>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</si>
  <si>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</si>
  <si>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</si>
  <si>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</si>
  <si>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</si>
  <si>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</si>
  <si>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</si>
  <si>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</si>
  <si>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</si>
  <si>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</si>
  <si>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</si>
  <si>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</si>
  <si>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</si>
  <si>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</si>
  <si>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</si>
  <si>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</si>
  <si>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</si>
  <si>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</si>
  <si>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</si>
  <si>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</si>
  <si>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</si>
  <si>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</si>
  <si>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</si>
  <si>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</si>
  <si>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</si>
  <si>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</si>
  <si>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</si>
  <si>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</si>
  <si>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</si>
  <si>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</si>
  <si>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</si>
  <si>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</si>
  <si>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</si>
  <si>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</si>
  <si>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</si>
  <si>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</si>
  <si>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</si>
  <si>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</si>
  <si>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</si>
  <si>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</si>
  <si>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</si>
  <si>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</si>
  <si>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</si>
  <si>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</si>
  <si>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</si>
  <si>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</si>
  <si>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</si>
  <si>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</si>
  <si>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</si>
  <si>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</si>
  <si>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</si>
  <si>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</si>
  <si>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</si>
  <si>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</si>
  <si>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</si>
  <si>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</si>
  <si>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</si>
  <si>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</si>
  <si>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</si>
  <si>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</si>
  <si>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</si>
  <si>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</si>
  <si>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</si>
  <si>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</si>
  <si>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</si>
  <si>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</si>
  <si>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</si>
  <si>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</si>
  <si>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</si>
  <si>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</si>
  <si>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</si>
  <si>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</si>
  <si>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</si>
  <si>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</si>
  <si>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</si>
  <si>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</si>
  <si>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</si>
  <si>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</si>
  <si>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</si>
  <si>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</si>
  <si>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</si>
  <si>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</si>
  <si>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</si>
  <si>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</si>
  <si>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</si>
  <si>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</si>
  <si>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</si>
  <si>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</si>
  <si>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</si>
  <si>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</si>
  <si>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</si>
  <si>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</si>
  <si>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</si>
  <si>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</si>
  <si>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</si>
  <si>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</si>
  <si>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</si>
  <si>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</si>
  <si>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</si>
  <si>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</si>
  <si>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</si>
  <si>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</si>
  <si>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</si>
  <si>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</si>
  <si>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</si>
  <si>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</si>
  <si>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</si>
  <si>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</si>
  <si>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</si>
  <si>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</si>
  <si>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</si>
  <si>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</si>
  <si>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</si>
  <si>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</si>
  <si>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</si>
  <si>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</si>
  <si>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</si>
  <si>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</si>
  <si>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</si>
  <si>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</si>
  <si>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</si>
  <si>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</si>
  <si>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</si>
  <si>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</si>
  <si>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</si>
  <si>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</si>
  <si>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</si>
  <si>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</si>
  <si>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</si>
  <si>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</si>
  <si>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</si>
  <si>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</si>
  <si>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</si>
  <si>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</si>
  <si>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</si>
  <si>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</si>
  <si>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</si>
  <si>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</si>
  <si>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</si>
  <si>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</si>
  <si>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</si>
  <si>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</si>
  <si>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</si>
  <si>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</si>
  <si>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</si>
  <si>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</si>
  <si>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</si>
  <si>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</si>
  <si>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</si>
  <si>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</si>
  <si>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</si>
  <si>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</si>
  <si>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</si>
  <si>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</si>
  <si>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</si>
  <si>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</si>
  <si>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</si>
  <si>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</si>
  <si>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</si>
  <si>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</si>
  <si>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</si>
  <si>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</si>
  <si>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</si>
  <si>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</si>
  <si>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</si>
  <si>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</si>
  <si>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</si>
  <si>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</si>
  <si>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</si>
  <si>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</si>
  <si>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</si>
  <si>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</si>
  <si>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</si>
  <si>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</si>
  <si>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</si>
  <si>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</si>
  <si>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</si>
  <si>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</si>
  <si>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</si>
  <si>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</si>
  <si>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</si>
  <si>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</si>
  <si>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</si>
  <si>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</si>
  <si>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</si>
  <si>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</si>
  <si>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</si>
  <si>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</si>
  <si>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</si>
  <si>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</si>
  <si>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</si>
  <si>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</si>
  <si>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</si>
  <si>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</si>
  <si>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</si>
  <si>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</si>
  <si>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</si>
  <si>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</si>
  <si>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</si>
  <si>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</si>
  <si>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</si>
  <si>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</si>
  <si>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</si>
  <si>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</si>
  <si>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</si>
  <si>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</si>
  <si>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</si>
  <si>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</si>
  <si>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</si>
  <si>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</si>
  <si>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</si>
  <si>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</si>
  <si>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</si>
  <si>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</si>
  <si>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</si>
  <si>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</si>
  <si>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</si>
  <si>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</si>
  <si>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</si>
  <si>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</si>
  <si>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</si>
  <si>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</si>
  <si>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</si>
  <si>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</si>
  <si>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</si>
  <si>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</si>
  <si>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</si>
  <si>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</si>
  <si>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</si>
  <si>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</si>
  <si>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</si>
  <si>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</si>
  <si>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</si>
  <si>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</si>
  <si>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</si>
  <si>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</si>
  <si>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</si>
  <si>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</si>
  <si>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</si>
  <si>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</si>
  <si>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</si>
  <si>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</si>
  <si>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</si>
  <si>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</si>
  <si>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</si>
  <si>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</si>
  <si>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</si>
  <si>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</si>
  <si>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</si>
  <si>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</si>
  <si>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</si>
  <si>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</si>
  <si>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</si>
  <si>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</si>
  <si>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</si>
  <si>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</si>
  <si>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</si>
  <si>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</si>
  <si>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</si>
  <si>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</si>
  <si>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</si>
  <si>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</si>
  <si>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</si>
  <si>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</si>
  <si>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</si>
  <si>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</si>
  <si>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</si>
  <si>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</si>
  <si>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</si>
  <si>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</si>
  <si>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</si>
  <si>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</si>
  <si>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</si>
  <si>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</si>
  <si>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</si>
  <si>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</si>
  <si>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</si>
  <si>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</si>
  <si>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</si>
  <si>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</si>
  <si>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</si>
  <si>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</si>
  <si>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</si>
  <si>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</si>
  <si>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</si>
  <si>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</si>
  <si>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</si>
  <si>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</si>
  <si>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</si>
  <si>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</si>
  <si>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</si>
  <si>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</si>
  <si>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</si>
  <si>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</si>
  <si>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</si>
  <si>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</si>
  <si>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</si>
  <si>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</si>
  <si>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</si>
  <si>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</si>
  <si>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</si>
  <si>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</si>
  <si>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</si>
  <si>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</si>
  <si>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</si>
  <si>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</si>
  <si>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</si>
  <si>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</si>
  <si>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</si>
  <si>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</si>
  <si>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</si>
  <si>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</si>
  <si>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</si>
  <si>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</si>
  <si>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</si>
  <si>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</si>
  <si>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</si>
  <si>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</si>
  <si>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</si>
  <si>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</si>
  <si>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</si>
  <si>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</si>
  <si>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</si>
  <si>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</si>
  <si>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</si>
  <si>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</si>
  <si>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</si>
  <si>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</si>
  <si>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</si>
  <si>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</si>
  <si>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</si>
  <si>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</si>
  <si>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</si>
  <si>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</si>
  <si>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</si>
  <si>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</si>
  <si>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</si>
  <si>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</si>
  <si>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</si>
  <si>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</si>
  <si>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</si>
  <si>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</si>
  <si>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</si>
  <si>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</si>
  <si>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</si>
  <si>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</si>
  <si>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</si>
  <si>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</si>
  <si>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</si>
  <si>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</si>
  <si>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</si>
  <si>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</si>
  <si>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</si>
  <si>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</si>
  <si>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</si>
  <si>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</si>
  <si>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</si>
  <si>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</si>
  <si>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</si>
  <si>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</si>
  <si>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</si>
  <si>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</si>
  <si>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</si>
  <si>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</si>
  <si>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</si>
  <si>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</si>
  <si>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</si>
  <si>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</si>
  <si>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</si>
  <si>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</si>
  <si>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</si>
  <si>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</si>
  <si>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</si>
  <si>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</si>
  <si>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</si>
  <si>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</si>
  <si>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</si>
  <si>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</si>
  <si>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</si>
  <si>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</si>
  <si>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</si>
  <si>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</si>
  <si>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</si>
  <si>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</si>
  <si>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</si>
  <si>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</si>
  <si>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</si>
  <si>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</si>
  <si>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</si>
  <si>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</si>
  <si>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</si>
  <si>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</si>
  <si>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</si>
  <si>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</si>
  <si>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</si>
  <si>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</si>
  <si>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</si>
  <si>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</si>
  <si>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</si>
  <si>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</si>
  <si>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</si>
  <si>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</si>
  <si>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</si>
  <si>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</si>
  <si>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</si>
  <si>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</si>
  <si>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</si>
  <si>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</si>
  <si>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</si>
  <si>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</si>
  <si>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</si>
  <si>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</si>
  <si>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</si>
  <si>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</si>
  <si>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</si>
  <si>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</si>
  <si>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</si>
  <si>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</si>
  <si>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</si>
  <si>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</si>
  <si>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</si>
  <si>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</si>
  <si>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</si>
  <si>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</si>
  <si>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</si>
  <si>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</si>
  <si>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</si>
  <si>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</si>
  <si>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</si>
  <si>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</si>
  <si>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</si>
  <si>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</si>
  <si>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</si>
  <si>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</si>
  <si>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</si>
  <si>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</si>
  <si>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</si>
  <si>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</si>
  <si>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</si>
  <si>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</si>
  <si>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</si>
  <si>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</si>
  <si>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</si>
  <si>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</si>
  <si>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</si>
  <si>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</si>
  <si>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</si>
  <si>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</si>
  <si>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</si>
  <si>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</si>
  <si>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</si>
  <si>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</si>
  <si>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</si>
  <si>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</si>
  <si>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</si>
  <si>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</si>
  <si>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</si>
  <si>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</si>
  <si>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</si>
  <si>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</si>
  <si>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</si>
  <si>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</si>
  <si>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</si>
  <si>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</si>
  <si>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</si>
  <si>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</si>
  <si>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</si>
  <si>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</si>
  <si>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</si>
  <si>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</si>
  <si>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</si>
  <si>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</si>
  <si>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</si>
  <si>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</si>
  <si>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</si>
  <si>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</si>
  <si>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</si>
  <si>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</si>
  <si>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</si>
  <si>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</si>
  <si>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</si>
  <si>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</si>
  <si>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</si>
  <si>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</si>
  <si>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</si>
  <si>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</si>
  <si>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</si>
  <si>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</si>
  <si>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</si>
  <si>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</si>
  <si>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</si>
  <si>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</si>
  <si>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</si>
  <si>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</si>
  <si>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</si>
  <si>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</si>
  <si>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</si>
  <si>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</si>
  <si>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</si>
  <si>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</si>
  <si>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</si>
  <si>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</si>
  <si>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</si>
  <si>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</si>
  <si>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</si>
  <si>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</si>
  <si>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</si>
  <si>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</si>
  <si>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</si>
  <si>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</si>
  <si>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</si>
  <si>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</si>
  <si>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</si>
  <si>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</si>
  <si>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</si>
  <si>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</si>
  <si>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</si>
  <si>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</si>
  <si>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</si>
  <si>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</si>
  <si>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</si>
  <si>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</si>
  <si>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</si>
  <si>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</si>
  <si>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</si>
  <si>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</si>
  <si>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</si>
  <si>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</si>
  <si>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</si>
  <si>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</si>
  <si>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</si>
  <si>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</si>
  <si>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</si>
  <si>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</si>
  <si>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</si>
  <si>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</si>
  <si>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</si>
  <si>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</si>
  <si>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</si>
  <si>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</si>
  <si>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</si>
  <si>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</si>
  <si>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</si>
  <si>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</si>
  <si>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</si>
  <si>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</si>
  <si>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</si>
  <si>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</si>
  <si>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</si>
  <si>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</si>
  <si>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</si>
  <si>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</si>
  <si>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</si>
  <si>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</si>
  <si>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</si>
  <si>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</si>
  <si>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</si>
  <si>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</si>
  <si>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</si>
  <si>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</si>
  <si>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</si>
  <si>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</si>
  <si>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</si>
  <si>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</si>
  <si>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</si>
  <si>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</si>
  <si>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</si>
  <si>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</si>
  <si>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</si>
  <si>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</si>
  <si>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</si>
  <si>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</si>
  <si>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</si>
  <si>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</si>
  <si>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</si>
  <si>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</si>
  <si>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</si>
  <si>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</si>
  <si>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</si>
  <si>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</si>
  <si>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</si>
  <si>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</si>
  <si>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</si>
  <si>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</si>
  <si>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</si>
  <si>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</si>
  <si>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</si>
  <si>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</si>
  <si>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</si>
  <si>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</si>
  <si>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</si>
  <si>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</si>
  <si>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</si>
  <si>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</si>
  <si>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</si>
  <si>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</si>
  <si>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</si>
  <si>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</si>
  <si>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</si>
  <si>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</si>
  <si>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</si>
  <si>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</si>
  <si>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</si>
  <si>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</si>
  <si>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</si>
  <si>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</si>
  <si>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</si>
  <si>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</si>
  <si>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</si>
  <si>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</si>
  <si>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</si>
  <si>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</si>
  <si>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</si>
  <si>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</si>
  <si>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</si>
  <si>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</si>
  <si>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</si>
  <si>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</si>
  <si>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</si>
  <si>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</si>
  <si>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</si>
  <si>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</si>
  <si>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</si>
  <si>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</si>
  <si>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</si>
  <si>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</si>
  <si>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</si>
  <si>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</si>
  <si>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</si>
  <si>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</si>
  <si>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</si>
  <si>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</si>
  <si>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</si>
  <si>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</si>
  <si>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</si>
  <si>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</si>
  <si>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</si>
  <si>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</si>
  <si>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</si>
  <si>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</si>
  <si>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</si>
  <si>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</si>
  <si>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</si>
  <si>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</si>
  <si>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</si>
  <si>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</si>
  <si>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</si>
  <si>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</si>
  <si>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</si>
  <si>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</si>
  <si>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</si>
  <si>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</si>
  <si>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</si>
  <si>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</si>
  <si>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</si>
  <si>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</si>
  <si>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</si>
  <si>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</si>
  <si>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</si>
  <si>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</si>
  <si>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</si>
  <si>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</si>
  <si>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</si>
  <si>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</si>
  <si>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</si>
  <si>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</si>
  <si>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</si>
  <si>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</si>
  <si>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</si>
  <si>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</si>
  <si>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</si>
  <si>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</si>
  <si>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</si>
  <si>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</si>
  <si>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</si>
  <si>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</si>
  <si>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</si>
  <si>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</si>
  <si>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</si>
  <si>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</si>
  <si>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</si>
  <si>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</si>
  <si>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</si>
  <si>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</si>
  <si>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</si>
  <si>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</si>
  <si>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</si>
  <si>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</si>
  <si>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</si>
  <si>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</si>
  <si>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</si>
  <si>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</si>
  <si>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</si>
  <si>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</si>
  <si>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</si>
  <si>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</si>
  <si>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</si>
  <si>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</si>
  <si>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</si>
  <si>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</si>
  <si>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</si>
  <si>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</si>
  <si>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</si>
  <si>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</si>
  <si>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</si>
  <si>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</si>
  <si>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</si>
  <si>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</si>
  <si>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</si>
  <si>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</si>
  <si>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</si>
  <si>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</si>
  <si>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</si>
  <si>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</si>
  <si>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</si>
  <si>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</si>
  <si>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</si>
  <si>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</si>
  <si>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</si>
  <si>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</si>
  <si>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</si>
  <si>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</si>
  <si>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</si>
  <si>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</si>
  <si>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</si>
  <si>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</si>
  <si>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</si>
  <si>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</si>
  <si>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</si>
  <si>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</si>
  <si>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</si>
  <si>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</si>
  <si>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</si>
  <si>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</si>
  <si>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</si>
  <si>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</si>
  <si>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</si>
  <si>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</si>
  <si>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</si>
  <si>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</si>
  <si>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</si>
  <si>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</si>
  <si>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</si>
  <si>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</si>
  <si>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</si>
  <si>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</si>
  <si>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</si>
  <si>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</si>
  <si>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</si>
  <si>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</si>
  <si>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</si>
  <si>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</si>
  <si>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</si>
  <si>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</si>
  <si>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</si>
  <si>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</si>
  <si>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</si>
  <si>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</si>
  <si>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</si>
  <si>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</si>
  <si>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</si>
  <si>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</si>
  <si>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</si>
  <si>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</si>
  <si>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</si>
  <si>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</si>
  <si>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</si>
  <si>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</si>
  <si>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</si>
  <si>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</si>
  <si>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</si>
  <si>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</si>
  <si>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</si>
  <si>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</si>
  <si>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</si>
  <si>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</si>
  <si>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</si>
  <si>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</si>
  <si>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</si>
  <si>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</si>
  <si>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</si>
  <si>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</si>
  <si>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</si>
  <si>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</si>
  <si>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</si>
  <si>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</si>
  <si>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</si>
  <si>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</si>
  <si>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</si>
  <si>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</si>
  <si>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</si>
  <si>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</si>
  <si>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</si>
  <si>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</si>
  <si>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</si>
  <si>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</si>
  <si>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</si>
  <si>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</si>
  <si>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</si>
  <si>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</si>
  <si>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</si>
  <si>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</si>
  <si>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</si>
  <si>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</si>
  <si>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</si>
  <si>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</si>
  <si>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</si>
  <si>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</si>
  <si>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</si>
  <si>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</si>
  <si>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</si>
  <si>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</si>
  <si>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</si>
  <si>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</si>
  <si>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</si>
  <si>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</si>
  <si>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</si>
  <si>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</si>
  <si>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</si>
  <si>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</si>
  <si>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</si>
  <si>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</si>
  <si>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</si>
  <si>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</si>
  <si>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</si>
  <si>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</si>
  <si>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</si>
  <si>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</si>
  <si>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</si>
  <si>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</si>
  <si>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</si>
  <si>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</si>
  <si>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</si>
  <si>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</si>
  <si>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</si>
  <si>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</si>
  <si>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</si>
  <si>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</si>
  <si>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</si>
  <si>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</si>
  <si>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</si>
  <si>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</si>
  <si>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</si>
  <si>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</si>
  <si>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</si>
  <si>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</si>
  <si>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</si>
  <si>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</si>
  <si>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</si>
  <si>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</si>
  <si>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</si>
  <si>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</si>
  <si>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</si>
  <si>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</si>
  <si>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</si>
  <si>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</si>
  <si>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</si>
  <si>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</si>
  <si>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</si>
  <si>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</si>
  <si>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</si>
  <si>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</si>
  <si>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</si>
  <si>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</si>
  <si>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</si>
  <si>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</si>
  <si>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</si>
  <si>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</si>
  <si>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</si>
  <si>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</si>
  <si>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</si>
  <si>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</si>
  <si>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</si>
  <si>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</si>
  <si>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</si>
  <si>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</si>
  <si>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</si>
  <si>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</si>
  <si>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</si>
  <si>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</si>
  <si>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</si>
  <si>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</si>
  <si>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</si>
  <si>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</si>
  <si>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</si>
  <si>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</si>
  <si>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</si>
  <si>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</si>
  <si>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</si>
  <si>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</si>
  <si>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</si>
  <si>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</si>
  <si>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</si>
  <si>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</si>
  <si>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</si>
  <si>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</si>
  <si>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</si>
  <si>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</si>
  <si>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</si>
  <si>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</si>
  <si>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</si>
  <si>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</si>
  <si>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</si>
  <si>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</si>
  <si>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</si>
  <si>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</si>
  <si>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</si>
  <si>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</si>
  <si>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</si>
  <si>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</si>
  <si>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</si>
  <si>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</si>
  <si>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</si>
  <si>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</si>
  <si>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</si>
  <si>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</si>
  <si>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</si>
  <si>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</si>
  <si>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</si>
  <si>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</si>
  <si>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</si>
  <si>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</si>
  <si>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</si>
  <si>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</si>
  <si>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</si>
  <si>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</si>
  <si>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</si>
  <si>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</si>
  <si>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</si>
  <si>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</si>
  <si>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</si>
  <si>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</si>
  <si>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</si>
  <si>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</si>
  <si>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</si>
  <si>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</si>
  <si>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</si>
  <si>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</si>
  <si>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</si>
  <si>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</si>
  <si>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</si>
  <si>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</si>
  <si>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</si>
  <si>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</si>
  <si>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</si>
  <si>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</si>
  <si>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</si>
  <si>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</si>
  <si>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</si>
  <si>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</si>
  <si>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</si>
  <si>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</si>
  <si>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</si>
  <si>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</si>
  <si>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</si>
  <si>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</si>
  <si>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</si>
  <si>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</si>
  <si>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</si>
  <si>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</si>
  <si>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</si>
  <si>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</si>
  <si>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</si>
  <si>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</si>
  <si>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</si>
  <si>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</si>
  <si>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</si>
  <si>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</si>
  <si>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</si>
  <si>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</si>
  <si>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</si>
  <si>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</si>
  <si>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</si>
  <si>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</si>
  <si>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</si>
  <si>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</si>
  <si>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</si>
  <si>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</si>
  <si>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</si>
  <si>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</si>
  <si>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</si>
  <si>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</si>
  <si>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</si>
  <si>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</si>
  <si>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</si>
  <si>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</si>
  <si>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</si>
  <si>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</si>
  <si>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</si>
  <si>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</si>
  <si>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</si>
  <si>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</si>
  <si>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</si>
  <si>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</si>
  <si>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</si>
  <si>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</si>
  <si>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</si>
  <si>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</si>
  <si>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</si>
  <si>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</si>
  <si>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</si>
  <si>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</si>
  <si>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</si>
  <si>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</si>
  <si>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</si>
  <si>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</si>
  <si>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</si>
  <si>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</si>
  <si>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</si>
  <si>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</si>
  <si>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</si>
  <si>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</si>
  <si>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</si>
  <si>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</si>
  <si>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</si>
  <si>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</si>
  <si>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</si>
  <si>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</si>
  <si>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</si>
  <si>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</si>
  <si>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</si>
  <si>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</si>
  <si>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</si>
  <si>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</si>
  <si>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</si>
  <si>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</si>
  <si>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</si>
  <si>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</si>
  <si>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</si>
  <si>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</si>
  <si>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</si>
  <si>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</si>
  <si>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</si>
  <si>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</si>
  <si>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</si>
  <si>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</si>
  <si>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</si>
  <si>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</si>
  <si>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</si>
  <si>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</si>
  <si>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</si>
  <si>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</si>
  <si>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</si>
  <si>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</si>
  <si>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</si>
  <si>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</si>
  <si>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</si>
  <si>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</si>
  <si>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</si>
  <si>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</si>
  <si>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</si>
  <si>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</si>
  <si>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</si>
  <si>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</si>
  <si>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</si>
  <si>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</si>
  <si>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</si>
  <si>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</si>
  <si>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</si>
  <si>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</si>
  <si>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</si>
  <si>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</si>
  <si>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</si>
  <si>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</si>
  <si>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</si>
  <si>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</si>
  <si>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</si>
  <si>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</si>
  <si>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</si>
  <si>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</si>
  <si>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</si>
  <si>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</si>
  <si>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</si>
  <si>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</si>
  <si>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</si>
  <si>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</si>
  <si>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</si>
  <si>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</si>
  <si>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</si>
  <si>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</si>
  <si>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</si>
  <si>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</si>
  <si>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</si>
  <si>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</si>
  <si>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</si>
  <si>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</si>
  <si>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</si>
  <si>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</si>
  <si>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</si>
  <si>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</si>
  <si>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</si>
  <si>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</si>
  <si>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</si>
  <si>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</si>
  <si>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</si>
  <si>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</si>
  <si>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</si>
  <si>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</si>
  <si>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</si>
  <si>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</si>
  <si>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</si>
  <si>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</si>
  <si>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</si>
  <si>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</si>
  <si>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</si>
  <si>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</si>
  <si>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</si>
  <si>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</si>
  <si>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</si>
  <si>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</si>
  <si>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</si>
  <si>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</si>
  <si>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</si>
  <si>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</si>
  <si>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</si>
  <si>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</si>
  <si>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</si>
  <si>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</si>
  <si>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</si>
  <si>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</si>
  <si>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</si>
  <si>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</si>
  <si>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</si>
  <si>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</si>
  <si>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</si>
  <si>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</si>
  <si>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</si>
  <si>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</si>
  <si>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</si>
  <si>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</si>
  <si>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</si>
  <si>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</si>
  <si>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</si>
  <si>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</si>
  <si>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</si>
  <si>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</si>
  <si>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</si>
  <si>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</si>
  <si>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</si>
  <si>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</si>
  <si>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</si>
  <si>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</si>
  <si>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</si>
  <si>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</si>
  <si>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</si>
  <si>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</si>
  <si>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</si>
  <si>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</si>
  <si>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</si>
  <si>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</si>
  <si>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</si>
  <si>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</si>
  <si>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</si>
  <si>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</si>
  <si>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</si>
  <si>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</si>
  <si>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</si>
  <si>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</si>
  <si>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</si>
  <si>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</si>
  <si>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</si>
  <si>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</si>
  <si>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</si>
  <si>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</si>
  <si>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</si>
  <si>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</si>
  <si>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</si>
  <si>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</si>
  <si>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</si>
  <si>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</si>
  <si>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</si>
  <si>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</si>
  <si>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</si>
  <si>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</si>
  <si>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</si>
  <si>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</si>
  <si>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</si>
  <si>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</si>
  <si>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</si>
  <si>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</si>
  <si>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</si>
  <si>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</si>
  <si>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</si>
  <si>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</si>
  <si>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</si>
  <si>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</si>
  <si>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</si>
  <si>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</si>
  <si>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</si>
  <si>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</si>
  <si>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</si>
  <si>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</si>
  <si>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</si>
  <si>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</si>
  <si>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</si>
  <si>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</si>
  <si>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</si>
  <si>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</si>
  <si>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</si>
  <si>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</si>
  <si>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</si>
  <si>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</si>
  <si>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</si>
  <si>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</si>
  <si>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</si>
  <si>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</si>
  <si>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</si>
  <si>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</si>
  <si>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</si>
  <si>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</si>
  <si>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</si>
  <si>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</si>
  <si>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</si>
  <si>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</si>
  <si>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</si>
  <si>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</si>
  <si>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</si>
  <si>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</si>
  <si>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</si>
  <si>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</si>
  <si>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</si>
  <si>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</si>
  <si>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</si>
  <si>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</si>
  <si>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</si>
  <si>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</si>
  <si>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</si>
  <si>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</si>
  <si>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</si>
  <si>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</si>
  <si>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</si>
  <si>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</si>
  <si>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</si>
  <si>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</si>
  <si>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</si>
  <si>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</si>
  <si>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</si>
  <si>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</si>
  <si>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</si>
  <si>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</si>
  <si>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</si>
  <si>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</si>
  <si>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</si>
  <si>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</si>
  <si>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</si>
  <si>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</si>
  <si>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</si>
  <si>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</si>
  <si>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</si>
  <si>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</si>
  <si>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</si>
  <si>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</si>
  <si>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</si>
  <si>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</si>
  <si>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</si>
  <si>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</si>
  <si>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</si>
  <si>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</si>
  <si>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</si>
  <si>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</si>
  <si>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</si>
  <si>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</si>
  <si>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</si>
  <si>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</si>
  <si>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</si>
  <si>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</si>
  <si>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</si>
  <si>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</si>
  <si>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</si>
  <si>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</si>
  <si>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</si>
  <si>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</si>
  <si>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</si>
  <si>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</si>
  <si>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</si>
  <si>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</si>
  <si>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</si>
  <si>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</si>
  <si>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</si>
  <si>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</si>
  <si>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</si>
  <si>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</si>
  <si>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</si>
  <si>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</si>
  <si>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</si>
  <si>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</si>
  <si>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</si>
  <si>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</si>
  <si>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</si>
  <si>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</si>
  <si>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</si>
  <si>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</si>
  <si>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</si>
  <si>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</si>
  <si>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</si>
  <si>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</si>
  <si>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</si>
  <si>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</si>
  <si>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</si>
  <si>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</si>
  <si>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</si>
  <si>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</si>
  <si>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</si>
  <si>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</si>
  <si>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</si>
  <si>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</si>
  <si>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</si>
  <si>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</si>
  <si>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</si>
  <si>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</si>
  <si>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</si>
  <si>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</si>
  <si>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</si>
  <si>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</si>
  <si>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</si>
  <si>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</si>
  <si>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</si>
  <si>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</si>
  <si>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</si>
  <si>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</si>
  <si>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</si>
  <si>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</si>
  <si>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</si>
  <si>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</si>
  <si>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</si>
  <si>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</si>
  <si>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</si>
  <si>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</si>
  <si>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</si>
  <si>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</si>
  <si>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</si>
  <si>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</si>
  <si>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</si>
  <si>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</si>
  <si>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</si>
  <si>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</si>
  <si>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</si>
  <si>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</si>
  <si>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</si>
  <si>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</si>
  <si>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</si>
  <si>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</si>
  <si>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</si>
  <si>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</si>
  <si>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</si>
  <si>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</si>
  <si>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</si>
  <si>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</si>
  <si>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</si>
  <si>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</si>
  <si>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</si>
  <si>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</si>
  <si>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</si>
  <si>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</si>
  <si>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</si>
  <si>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</si>
  <si>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</si>
  <si>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</si>
  <si>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</si>
  <si>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</si>
  <si>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</si>
  <si>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</si>
  <si>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</si>
  <si>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</si>
  <si>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</si>
  <si>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</si>
  <si>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</si>
  <si>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</si>
  <si>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</si>
  <si>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</si>
  <si>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</si>
  <si>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</si>
  <si>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</si>
  <si>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</si>
  <si>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</si>
  <si>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</si>
  <si>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</si>
  <si>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</si>
  <si>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</si>
  <si>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</si>
  <si>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</si>
  <si>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</si>
  <si>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</si>
  <si>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</si>
  <si>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</si>
  <si>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</si>
  <si>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</si>
  <si>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</si>
  <si>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</si>
  <si>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</si>
  <si>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</si>
  <si>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</si>
  <si>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</si>
  <si>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</si>
  <si>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</si>
  <si>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</si>
  <si>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</si>
  <si>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</si>
  <si>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</si>
  <si>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</si>
  <si>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</si>
  <si>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</si>
  <si>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</si>
  <si>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</si>
  <si>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</si>
  <si>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</si>
  <si>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</si>
  <si>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</si>
  <si>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</si>
  <si>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</si>
  <si>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</si>
  <si>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</si>
  <si>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</si>
  <si>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</si>
  <si>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</si>
  <si>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</si>
  <si>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</si>
  <si>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</si>
  <si>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</si>
  <si>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</si>
  <si>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</si>
  <si>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</si>
  <si>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</si>
  <si>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</si>
  <si>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</si>
  <si>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</si>
  <si>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</si>
  <si>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</si>
  <si>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</si>
  <si>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</si>
  <si>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</si>
  <si>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</si>
  <si>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</si>
  <si>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</si>
  <si>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</si>
  <si>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</si>
  <si>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</si>
  <si>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</si>
  <si>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</si>
  <si>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</si>
  <si>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</si>
  <si>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</si>
  <si>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</si>
  <si>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</si>
  <si>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</si>
  <si>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</si>
  <si>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</si>
  <si>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</si>
  <si>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</si>
  <si>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</si>
  <si>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</si>
  <si>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</si>
  <si>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</si>
  <si>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</si>
  <si>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</si>
  <si>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</si>
  <si>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</si>
  <si>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</si>
  <si>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</si>
  <si>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</si>
  <si>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</si>
  <si>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</si>
  <si>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</si>
  <si>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</si>
  <si>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</si>
  <si>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</si>
  <si>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</si>
  <si>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</si>
  <si>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</si>
  <si>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</si>
  <si>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</si>
  <si>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</si>
  <si>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</si>
  <si>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</si>
  <si>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</si>
  <si>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</si>
  <si>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</si>
  <si>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</si>
  <si>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</si>
  <si>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</si>
  <si>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</si>
  <si>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</si>
  <si>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</si>
  <si>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</si>
  <si>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</si>
  <si>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</si>
  <si>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</si>
  <si>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</si>
  <si>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</si>
  <si>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</si>
  <si>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</si>
  <si>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</si>
  <si>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</si>
  <si>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</si>
  <si>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</si>
  <si>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</si>
  <si>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</si>
  <si>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</si>
  <si>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</si>
  <si>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</si>
  <si>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</si>
  <si>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</si>
  <si>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</si>
  <si>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</si>
  <si>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</si>
  <si>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</si>
  <si>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</si>
  <si>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</si>
  <si>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</si>
  <si>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</si>
  <si>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</si>
  <si>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</si>
  <si>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</si>
  <si>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</si>
  <si>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</si>
  <si>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</si>
  <si>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</si>
  <si>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</si>
  <si>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</si>
  <si>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</si>
  <si>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</si>
  <si>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</si>
  <si>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</si>
  <si>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</si>
  <si>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</si>
  <si>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</si>
  <si>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</si>
  <si>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</si>
  <si>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</si>
  <si>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</si>
  <si>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</si>
  <si>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</si>
  <si>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</si>
  <si>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</si>
  <si>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</si>
  <si>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</si>
  <si>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</si>
  <si>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</si>
  <si>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</si>
  <si>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</si>
  <si>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</si>
  <si>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</si>
  <si>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</si>
  <si>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</si>
  <si>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</si>
  <si>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</si>
  <si>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</si>
  <si>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</si>
  <si>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</si>
  <si>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</si>
  <si>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</si>
  <si>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</si>
  <si>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</si>
  <si>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</si>
  <si>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</si>
  <si>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</si>
  <si>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</si>
  <si>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</si>
  <si>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</si>
  <si>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</si>
  <si>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</si>
  <si>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</si>
  <si>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</si>
  <si>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</si>
  <si>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</si>
  <si>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</si>
  <si>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</si>
  <si>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</si>
  <si>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</si>
  <si>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</si>
  <si>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</si>
  <si>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</si>
  <si>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</si>
  <si>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</si>
  <si>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</si>
  <si>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</si>
  <si>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</si>
  <si>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</si>
  <si>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</si>
  <si>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</si>
  <si>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</si>
  <si>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</si>
  <si>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</si>
  <si>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</si>
  <si>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</si>
  <si>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</si>
  <si>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</si>
  <si>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</si>
  <si>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</si>
  <si>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</si>
  <si>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</si>
  <si>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</si>
  <si>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</si>
  <si>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</si>
  <si>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</si>
  <si>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</si>
  <si>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</si>
  <si>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</si>
  <si>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</si>
  <si>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</si>
  <si>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</si>
  <si>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</si>
  <si>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</si>
  <si>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</si>
  <si>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</si>
  <si>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</si>
  <si>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</si>
  <si>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</si>
  <si>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</si>
  <si>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</si>
  <si>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</si>
  <si>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</si>
  <si>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</si>
  <si>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</si>
  <si>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</si>
  <si>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</si>
  <si>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</si>
  <si>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</si>
  <si>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</si>
  <si>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</si>
  <si>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</si>
  <si>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</si>
  <si>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</si>
  <si>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</si>
  <si>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</si>
  <si>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</si>
  <si>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</si>
  <si>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</si>
  <si>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</si>
  <si>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</si>
  <si>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</si>
  <si>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</si>
  <si>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</si>
  <si>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</si>
  <si>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</si>
  <si>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</si>
  <si>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</si>
  <si>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</si>
  <si>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</si>
  <si>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</si>
  <si>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</si>
  <si>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</si>
  <si>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</si>
  <si>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</si>
  <si>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</si>
  <si>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</si>
  <si>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</si>
  <si>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</si>
  <si>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</si>
  <si>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</si>
  <si>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</si>
  <si>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</si>
  <si>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</si>
  <si>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</si>
  <si>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</si>
  <si>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</si>
  <si>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</si>
  <si>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</si>
  <si>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</si>
  <si>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</si>
  <si>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</si>
  <si>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</si>
  <si>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</si>
  <si>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</si>
  <si>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</si>
  <si>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</si>
  <si>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</si>
  <si>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</si>
  <si>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</si>
  <si>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</si>
  <si>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</si>
  <si>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</si>
  <si>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</si>
  <si>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</si>
  <si>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</si>
  <si>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</si>
  <si>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</si>
  <si>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</si>
  <si>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</si>
  <si>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</si>
  <si>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</si>
  <si>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</si>
  <si>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</si>
  <si>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</si>
  <si>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</si>
  <si>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</si>
  <si>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</si>
  <si>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</si>
  <si>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</si>
  <si>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</si>
  <si>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</si>
  <si>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</si>
  <si>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</si>
  <si>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</si>
  <si>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</si>
  <si>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</si>
  <si>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</si>
  <si>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</si>
  <si>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</si>
  <si>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</si>
  <si>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</si>
  <si>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</si>
  <si>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</si>
  <si>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</si>
  <si>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</si>
  <si>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</si>
  <si>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</si>
  <si>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</si>
  <si>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</si>
  <si>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</si>
  <si>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</si>
  <si>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</si>
  <si>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</si>
  <si>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</si>
  <si>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</si>
  <si>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</si>
  <si>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</si>
  <si>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</si>
  <si>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</si>
  <si>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</si>
  <si>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</si>
  <si>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</si>
  <si>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</si>
  <si>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</si>
  <si>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</si>
  <si>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</si>
  <si>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</si>
  <si>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</si>
  <si>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</si>
  <si>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</si>
  <si>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</si>
  <si>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</si>
  <si>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</si>
  <si>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</si>
  <si>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</si>
  <si>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</si>
  <si>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</si>
  <si>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</si>
  <si>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</si>
  <si>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</si>
  <si>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</si>
  <si>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</si>
  <si>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</si>
  <si>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</si>
  <si>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</si>
  <si>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</si>
  <si>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</si>
  <si>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</si>
  <si>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</si>
  <si>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</si>
  <si>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</si>
  <si>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</si>
  <si>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</si>
  <si>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</si>
  <si>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</si>
  <si>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</si>
  <si>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</si>
  <si>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</si>
  <si>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</si>
  <si>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</si>
  <si>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</si>
  <si>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</si>
  <si>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</si>
  <si>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</si>
  <si>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</si>
  <si>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</si>
  <si>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</si>
  <si>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</si>
  <si>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</si>
  <si>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</si>
  <si>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</si>
  <si>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</si>
  <si>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</si>
  <si>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</si>
  <si>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</si>
  <si>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</si>
  <si>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</si>
  <si>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</si>
  <si>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</si>
  <si>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</si>
  <si>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</si>
  <si>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</si>
  <si>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</si>
  <si>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</si>
  <si>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</si>
  <si>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</si>
  <si>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</si>
  <si>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</si>
  <si>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</si>
  <si>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</si>
  <si>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</si>
  <si>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</si>
  <si>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</si>
  <si>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</si>
  <si>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</si>
  <si>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</si>
  <si>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</si>
  <si>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</si>
  <si>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</si>
  <si>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</si>
  <si>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</si>
  <si>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</si>
  <si>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</si>
  <si>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</si>
  <si>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</si>
  <si>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</si>
  <si>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</si>
  <si>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</si>
  <si>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</si>
  <si>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</si>
  <si>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</si>
  <si>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</si>
  <si>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</si>
  <si>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</si>
  <si>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</si>
  <si>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</si>
  <si>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</si>
  <si>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</si>
  <si>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</si>
  <si>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</si>
  <si>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</si>
  <si>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</si>
  <si>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</si>
  <si>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</si>
  <si>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</si>
  <si>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</si>
  <si>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</si>
  <si>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</si>
  <si>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</si>
  <si>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</si>
  <si>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</si>
  <si>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</si>
  <si>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</si>
  <si>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</si>
  <si>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</si>
  <si>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</si>
  <si>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</si>
  <si>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</si>
  <si>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</si>
  <si>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</si>
  <si>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</si>
  <si>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</si>
  <si>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</si>
  <si>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</si>
  <si>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</si>
  <si>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</si>
  <si>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</si>
  <si>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</si>
  <si>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</si>
  <si>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</si>
  <si>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</si>
  <si>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</si>
  <si>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</si>
  <si>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</si>
  <si>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</si>
  <si>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</si>
  <si>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</si>
  <si>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</si>
  <si>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</si>
  <si>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</si>
  <si>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</si>
  <si>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</si>
  <si>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</si>
  <si>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</si>
  <si>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</si>
  <si>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</si>
  <si>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</si>
  <si>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</si>
  <si>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</si>
  <si>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</si>
  <si>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</si>
  <si>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</si>
  <si>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</si>
  <si>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</si>
  <si>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</si>
  <si>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</si>
  <si>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</si>
  <si>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</si>
  <si>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</si>
  <si>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</si>
  <si>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</si>
  <si>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</si>
  <si>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</si>
  <si>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</si>
  <si>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</si>
  <si>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</si>
  <si>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</si>
  <si>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</si>
  <si>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</si>
  <si>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</si>
  <si>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</si>
  <si>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</si>
  <si>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</si>
  <si>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</si>
  <si>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</si>
  <si>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</si>
  <si>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</si>
  <si>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</si>
  <si>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</si>
  <si>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</si>
  <si>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</si>
  <si>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</si>
  <si>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</si>
  <si>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</si>
  <si>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</si>
  <si>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</si>
  <si>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</si>
  <si>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</si>
  <si>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</si>
  <si>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</si>
  <si>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</si>
  <si>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</si>
  <si>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</si>
  <si>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</si>
  <si>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</si>
  <si>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</si>
  <si>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</si>
  <si>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</si>
  <si>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</si>
  <si>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</si>
  <si>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</si>
  <si>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</si>
  <si>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</si>
  <si>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</si>
  <si>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</si>
  <si>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</si>
  <si>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</si>
  <si>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</si>
  <si>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</si>
  <si>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</si>
  <si>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</si>
  <si>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</si>
  <si>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</si>
  <si>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</si>
  <si>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</si>
  <si>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</si>
  <si>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</si>
  <si>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</si>
  <si>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</si>
  <si>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</si>
  <si>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</si>
  <si>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</si>
  <si>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</si>
  <si>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</si>
  <si>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</si>
  <si>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</si>
  <si>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</si>
  <si>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</si>
  <si>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</si>
  <si>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</si>
  <si>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</si>
  <si>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</si>
  <si>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</si>
  <si>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</si>
  <si>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</si>
  <si>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</si>
  <si>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</si>
  <si>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</si>
  <si>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</si>
  <si>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</si>
  <si>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</si>
  <si>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</si>
  <si>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</si>
  <si>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</si>
  <si>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</si>
  <si>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</si>
  <si>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</si>
  <si>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</si>
  <si>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</si>
  <si>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</si>
  <si>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</si>
  <si>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</si>
  <si>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</si>
  <si>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</si>
  <si>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</si>
  <si>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</si>
  <si>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</si>
  <si>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</si>
  <si>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</si>
  <si>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</si>
  <si>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</si>
  <si>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</si>
  <si>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</si>
  <si>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</si>
  <si>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</si>
  <si>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</si>
  <si>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</si>
  <si>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</si>
  <si>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</si>
  <si>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</si>
  <si>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</si>
  <si>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</si>
  <si>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</si>
  <si>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</si>
  <si>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</si>
  <si>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</si>
  <si>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</si>
  <si>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</si>
  <si>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</si>
  <si>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</si>
  <si>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</si>
  <si>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</si>
  <si>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</si>
  <si>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</si>
  <si>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</si>
  <si>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</si>
  <si>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</si>
  <si>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</si>
  <si>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</si>
  <si>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</si>
  <si>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</si>
  <si>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</si>
  <si>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</si>
  <si>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</si>
  <si>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</si>
  <si>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</si>
  <si>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</si>
  <si>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</si>
  <si>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</si>
  <si>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</si>
  <si>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</si>
  <si>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</si>
  <si>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</si>
  <si>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</si>
  <si>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</si>
  <si>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</si>
  <si>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</si>
  <si>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</si>
  <si>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</si>
  <si>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</si>
  <si>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</si>
  <si>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</si>
  <si>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</si>
  <si>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</si>
  <si>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</si>
  <si>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</si>
  <si>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</si>
  <si>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</si>
  <si>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</si>
  <si>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</si>
  <si>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</si>
  <si>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</si>
  <si>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</si>
  <si>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</si>
  <si>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</si>
  <si>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</si>
  <si>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</si>
  <si>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</si>
  <si>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</si>
  <si>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</si>
  <si>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</si>
  <si>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</si>
  <si>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</si>
  <si>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</si>
  <si>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</si>
  <si>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</si>
  <si>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</si>
  <si>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</si>
  <si>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</si>
  <si>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</si>
  <si>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</si>
  <si>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</si>
  <si>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</si>
  <si>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</si>
  <si>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</si>
  <si>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</si>
  <si>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</si>
  <si>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</si>
  <si>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</si>
  <si>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</si>
  <si>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</si>
  <si>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</si>
  <si>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</si>
  <si>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</si>
  <si>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</si>
  <si>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</si>
  <si>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</si>
  <si>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</si>
  <si>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</si>
  <si>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</si>
  <si>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</si>
  <si>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</si>
  <si>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</si>
  <si>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</si>
  <si>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</si>
  <si>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</si>
  <si>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</si>
  <si>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</si>
  <si>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</si>
  <si>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</si>
  <si>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</si>
  <si>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</si>
  <si>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</si>
  <si>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</si>
  <si>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</si>
  <si>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</si>
  <si>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</si>
  <si>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</si>
  <si>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</si>
  <si>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</si>
  <si>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</si>
  <si>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</si>
  <si>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</si>
  <si>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</si>
  <si>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</si>
  <si>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</si>
  <si>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</si>
  <si>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</si>
  <si>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</si>
  <si>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</si>
  <si>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</si>
  <si>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</si>
  <si>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</si>
  <si>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</si>
  <si>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</si>
  <si>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</si>
  <si>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</si>
  <si>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</si>
  <si>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</si>
  <si>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</si>
  <si>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</si>
  <si>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</si>
  <si>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</si>
  <si>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</si>
  <si>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</si>
  <si>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</si>
  <si>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</si>
  <si>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</si>
  <si>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</si>
  <si>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</si>
  <si>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</si>
  <si>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</si>
  <si>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</si>
  <si>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</si>
  <si>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</si>
  <si>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</si>
  <si>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</si>
  <si>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</si>
  <si>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</si>
  <si>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</si>
  <si>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</si>
  <si>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</si>
  <si>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</si>
  <si>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</si>
  <si>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</si>
  <si>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</si>
  <si>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</si>
  <si>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</si>
  <si>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</si>
  <si>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</si>
  <si>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</si>
  <si>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</si>
  <si>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</si>
  <si>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</si>
  <si>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</si>
  <si>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</si>
  <si>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</si>
  <si>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</si>
  <si>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</si>
  <si>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</si>
  <si>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</si>
  <si>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</si>
  <si>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</si>
  <si>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</si>
  <si>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</si>
  <si>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</si>
  <si>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</si>
  <si>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</si>
  <si>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</si>
  <si>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</si>
  <si>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</si>
  <si>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</si>
  <si>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</si>
  <si>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</si>
  <si>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</si>
  <si>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</si>
  <si>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</si>
  <si>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</si>
  <si>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</si>
  <si>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</si>
  <si>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</si>
  <si>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</si>
  <si>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</si>
  <si>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</si>
  <si>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</si>
  <si>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</si>
  <si>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</si>
  <si>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</si>
  <si>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</si>
  <si>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</si>
  <si>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</si>
  <si>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</si>
  <si>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</si>
  <si>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</si>
  <si>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</si>
  <si>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</si>
  <si>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</si>
  <si>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</si>
  <si>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</si>
  <si>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</si>
  <si>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</si>
  <si>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</si>
  <si>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</si>
  <si>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</si>
  <si>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</si>
  <si>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</si>
  <si>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</si>
  <si>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</si>
  <si>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</si>
  <si>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</si>
  <si>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</si>
  <si>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</si>
  <si>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</si>
  <si>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</si>
  <si>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</si>
  <si>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</si>
  <si>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</si>
  <si>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</si>
  <si>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</si>
  <si>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</si>
  <si>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</si>
  <si>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</si>
  <si>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</si>
  <si>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</si>
  <si>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</si>
  <si>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</si>
  <si>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</si>
  <si>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</si>
  <si>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</si>
  <si>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</si>
  <si>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</si>
  <si>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</si>
  <si>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</si>
  <si>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</si>
  <si>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</si>
  <si>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</si>
  <si>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</si>
  <si>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</si>
  <si>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</si>
  <si>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</si>
  <si>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</si>
  <si>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</si>
  <si>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</si>
  <si>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</si>
  <si>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</si>
  <si>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</si>
  <si>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</si>
  <si>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</si>
  <si>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</si>
  <si>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</si>
  <si>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</si>
  <si>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</si>
  <si>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</si>
  <si>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</si>
  <si>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</si>
  <si>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</si>
  <si>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</si>
  <si>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</si>
  <si>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</si>
  <si>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</si>
  <si>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</si>
  <si>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</si>
  <si>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</si>
  <si>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</si>
  <si>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</si>
  <si>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</si>
  <si>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</si>
  <si>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</si>
  <si>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</si>
  <si>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</si>
  <si>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</si>
  <si>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</si>
  <si>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</si>
  <si>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</si>
  <si>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</si>
  <si>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</si>
  <si>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</si>
  <si>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</si>
  <si>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</si>
  <si>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</si>
  <si>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</si>
  <si>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</si>
  <si>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</si>
  <si>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</si>
  <si>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</si>
  <si>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</si>
  <si>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</si>
  <si>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</si>
  <si>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</si>
  <si>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</si>
  <si>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</si>
  <si>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</si>
  <si>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</si>
  <si>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</si>
  <si>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</si>
  <si>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</si>
  <si>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</si>
  <si>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</si>
  <si>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</si>
  <si>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</si>
  <si>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</si>
  <si>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</si>
  <si>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</si>
  <si>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</si>
  <si>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</si>
  <si>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</si>
  <si>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</si>
  <si>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</si>
  <si>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</si>
  <si>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</si>
  <si>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</si>
  <si>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</si>
  <si>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</si>
  <si>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</si>
  <si>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</si>
  <si>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</si>
  <si>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</si>
  <si>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</si>
  <si>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</si>
  <si>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</si>
  <si>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</si>
  <si>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</si>
  <si>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</si>
  <si>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</si>
  <si>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</si>
  <si>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</si>
  <si>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</si>
  <si>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</si>
  <si>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</si>
  <si>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</si>
  <si>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</si>
  <si>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</si>
  <si>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</si>
  <si>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</si>
  <si>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</si>
  <si>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</si>
  <si>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</si>
  <si>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</si>
  <si>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</si>
  <si>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</si>
  <si>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</si>
  <si>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</si>
  <si>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</si>
  <si>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</si>
  <si>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</si>
  <si>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</si>
  <si>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</si>
  <si>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</si>
  <si>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</si>
  <si>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</si>
  <si>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</si>
  <si>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</si>
  <si>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</si>
  <si>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</si>
  <si>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</si>
  <si>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</si>
  <si>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</si>
  <si>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</si>
  <si>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</si>
  <si>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</si>
  <si>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</si>
  <si>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</si>
  <si>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</si>
  <si>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</si>
  <si>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</si>
  <si>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</si>
  <si>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</si>
  <si>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</si>
  <si>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</si>
  <si>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</si>
  <si>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</si>
  <si>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</si>
  <si>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</si>
  <si>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</si>
  <si>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</si>
  <si>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</si>
  <si>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</si>
  <si>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</si>
  <si>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</si>
  <si>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</si>
  <si>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</si>
  <si>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</si>
  <si>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</si>
  <si>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</si>
  <si>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</si>
  <si>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</si>
  <si>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</si>
  <si>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</si>
  <si>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</si>
  <si>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</si>
  <si>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</si>
  <si>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</si>
  <si>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</si>
  <si>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</si>
  <si>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</si>
  <si>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</si>
  <si>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</si>
  <si>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</si>
  <si>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</si>
  <si>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</si>
  <si>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</si>
  <si>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</si>
  <si>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</si>
  <si>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</si>
  <si>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</si>
  <si>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</si>
  <si>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</si>
  <si>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</si>
  <si>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</si>
  <si>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</si>
  <si>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</si>
  <si>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</si>
  <si>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</si>
  <si>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</si>
  <si>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</si>
  <si>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</si>
  <si>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</si>
  <si>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</si>
  <si>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</si>
  <si>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</si>
  <si>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</si>
  <si>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</si>
  <si>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</si>
  <si>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</si>
  <si>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</si>
  <si>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</si>
  <si>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</si>
  <si>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</si>
  <si>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</si>
  <si>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</si>
  <si>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</si>
  <si>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</si>
  <si>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</si>
  <si>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</si>
  <si>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</si>
  <si>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</si>
  <si>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</si>
  <si>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</si>
  <si>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</si>
  <si>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</si>
  <si>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</si>
  <si>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</si>
  <si>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</si>
  <si>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</si>
  <si>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</si>
  <si>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</si>
  <si>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</si>
  <si>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</si>
  <si>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</si>
  <si>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</si>
  <si>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</si>
  <si>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</si>
  <si>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</si>
  <si>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</si>
  <si>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</si>
  <si>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</si>
  <si>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</si>
  <si>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</si>
  <si>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</si>
  <si>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</si>
  <si>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</si>
  <si>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</si>
  <si>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</si>
  <si>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</si>
  <si>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</si>
  <si>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</si>
  <si>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</si>
  <si>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</si>
  <si>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</si>
  <si>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</si>
  <si>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</si>
  <si>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</si>
  <si>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</si>
  <si>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</si>
  <si>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</si>
  <si>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</si>
  <si>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</si>
  <si>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</si>
  <si>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</si>
  <si>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</si>
  <si>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</si>
  <si>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</si>
  <si>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</si>
  <si>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</si>
  <si>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</si>
  <si>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</si>
  <si>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</si>
  <si>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</si>
  <si>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</si>
  <si>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</si>
  <si>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</si>
  <si>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</si>
  <si>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</si>
  <si>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</si>
  <si>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</si>
  <si>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</si>
  <si>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</si>
  <si>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</si>
  <si>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</si>
  <si>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</si>
  <si>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</si>
  <si>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</si>
  <si>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</si>
  <si>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</si>
  <si>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</si>
  <si>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</si>
  <si>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</si>
  <si>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</si>
  <si>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</si>
  <si>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</si>
  <si>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</si>
  <si>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</si>
  <si>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</si>
  <si>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</si>
  <si>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</si>
  <si>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</si>
  <si>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</si>
  <si>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</si>
  <si>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</si>
  <si>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</si>
  <si>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</si>
  <si>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</si>
  <si>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</si>
  <si>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</si>
  <si>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</si>
  <si>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</si>
  <si>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</si>
  <si>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</si>
  <si>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</si>
  <si>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</si>
  <si>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</si>
  <si>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</si>
  <si>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</si>
  <si>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</si>
  <si>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</si>
  <si>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</si>
  <si>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</si>
  <si>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</si>
  <si>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</si>
  <si>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</si>
  <si>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</si>
  <si>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</si>
  <si>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</si>
  <si>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</si>
  <si>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</si>
  <si>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</si>
  <si>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</si>
  <si>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</si>
  <si>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</si>
  <si>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</si>
  <si>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</si>
  <si>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</si>
  <si>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</si>
  <si>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</si>
  <si>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</si>
  <si>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</si>
  <si>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</si>
  <si>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</si>
  <si>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</si>
  <si>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</si>
  <si>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</si>
  <si>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</si>
  <si>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</si>
  <si>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</si>
  <si>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</si>
  <si>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</si>
  <si>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</si>
  <si>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</si>
  <si>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</si>
  <si>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</si>
  <si>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</si>
  <si>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</si>
  <si>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</si>
  <si>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</si>
  <si>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</si>
  <si>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</si>
  <si>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</si>
  <si>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</si>
  <si>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</si>
  <si>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</si>
  <si>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</si>
  <si>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</si>
  <si>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</si>
  <si>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</si>
  <si>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</si>
  <si>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</si>
  <si>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</si>
  <si>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</si>
  <si>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</si>
  <si>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</si>
  <si>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</si>
  <si>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</si>
  <si>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</si>
  <si>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</si>
  <si>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</si>
  <si>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</si>
  <si>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</si>
  <si>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</si>
  <si>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</si>
  <si>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</si>
  <si>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</si>
  <si>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</si>
  <si>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</si>
  <si>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</si>
  <si>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</si>
  <si>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</si>
  <si>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</si>
  <si>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</si>
  <si>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</si>
  <si>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</si>
  <si>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</si>
  <si>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</si>
  <si>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</si>
  <si>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</si>
  <si>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</si>
  <si>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</si>
  <si>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</si>
  <si>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</si>
  <si>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</si>
  <si>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</si>
  <si>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</si>
  <si>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</si>
  <si>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</si>
  <si>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</si>
  <si>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</si>
  <si>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</si>
  <si>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</si>
  <si>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</si>
  <si>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</si>
  <si>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</si>
  <si>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</si>
  <si>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</si>
  <si>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</si>
  <si>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</si>
  <si>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</si>
  <si>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</si>
  <si>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</si>
  <si>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</si>
  <si>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</si>
  <si>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</si>
  <si>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</si>
  <si>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</si>
  <si>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</si>
  <si>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</si>
  <si>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</si>
  <si>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</si>
  <si>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</si>
  <si>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</si>
  <si>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</si>
  <si>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</si>
  <si>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</si>
  <si>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</si>
  <si>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</si>
  <si>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</si>
  <si>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</si>
  <si>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</si>
  <si>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</si>
  <si>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</si>
  <si>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</si>
  <si>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</si>
  <si>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</si>
  <si>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</si>
  <si>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</si>
  <si>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</si>
  <si>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</si>
  <si>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</si>
  <si>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</si>
  <si>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</si>
  <si>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</si>
  <si>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</si>
  <si>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</si>
  <si>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</si>
  <si>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</si>
  <si>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</si>
  <si>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</si>
  <si>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</si>
  <si>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</si>
  <si>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</si>
  <si>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</si>
  <si>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</si>
  <si>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</si>
  <si>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</si>
  <si>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</si>
  <si>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</si>
  <si>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</si>
  <si>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</si>
  <si>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</si>
  <si>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</si>
  <si>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</si>
  <si>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</si>
  <si>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</si>
  <si>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</si>
  <si>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</si>
  <si>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</si>
  <si>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</si>
  <si>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</si>
  <si>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</si>
  <si>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</si>
  <si>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</si>
  <si>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</si>
  <si>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</si>
  <si>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</si>
  <si>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</si>
  <si>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</si>
  <si>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</si>
  <si>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</si>
  <si>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</si>
  <si>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</si>
  <si>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</si>
  <si>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</si>
  <si>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</si>
  <si>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</si>
  <si>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</si>
  <si>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</si>
  <si>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</si>
  <si>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</si>
  <si>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</si>
  <si>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</si>
  <si>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</si>
  <si>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</si>
  <si>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</si>
  <si>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</si>
  <si>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</si>
  <si>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</si>
  <si>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</si>
  <si>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</si>
  <si>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</si>
  <si>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</si>
  <si>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</si>
  <si>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</si>
  <si>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</si>
  <si>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</si>
  <si>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</si>
  <si>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</si>
  <si>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</si>
  <si>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</si>
  <si>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</si>
  <si>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</si>
  <si>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</si>
  <si>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</si>
  <si>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</si>
  <si>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</si>
  <si>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</si>
  <si>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</si>
  <si>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</si>
  <si>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</si>
  <si>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</si>
  <si>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</si>
  <si>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</si>
  <si>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</si>
  <si>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</si>
  <si>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</si>
  <si>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</si>
  <si>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</si>
  <si>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</si>
  <si>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</si>
  <si>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</si>
  <si>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</si>
  <si>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</si>
  <si>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</si>
  <si>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</si>
  <si>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</si>
  <si>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</si>
  <si>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</si>
  <si>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</si>
  <si>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</si>
  <si>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</si>
  <si>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</si>
  <si>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</si>
  <si>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</si>
  <si>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</si>
  <si>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</si>
  <si>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</si>
  <si>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</si>
  <si>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</si>
  <si>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</si>
  <si>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</si>
  <si>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</si>
  <si>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</si>
  <si>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</si>
  <si>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</si>
  <si>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</si>
  <si>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</si>
  <si>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</si>
  <si>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</si>
  <si>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</si>
  <si>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</si>
  <si>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</si>
  <si>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</si>
  <si>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</si>
  <si>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</si>
  <si>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</si>
  <si>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</si>
  <si>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</si>
  <si>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</si>
  <si>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</si>
  <si>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</si>
  <si>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</si>
  <si>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</si>
  <si>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</si>
  <si>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</si>
  <si>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</si>
  <si>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</si>
  <si>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</si>
  <si>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</si>
  <si>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</si>
  <si>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</si>
  <si>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</si>
  <si>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</si>
  <si>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</si>
  <si>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</si>
  <si>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</si>
  <si>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</si>
  <si>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</si>
  <si>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</si>
  <si>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</si>
  <si>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</si>
  <si>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</si>
  <si>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</si>
  <si>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</si>
  <si>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</si>
  <si>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</si>
  <si>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</si>
  <si>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</si>
  <si>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</si>
  <si>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</si>
  <si>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</si>
  <si>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</si>
  <si>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</si>
  <si>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</si>
  <si>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</si>
  <si>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</si>
  <si>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</si>
  <si>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</si>
  <si>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</si>
  <si>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</si>
  <si>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</si>
  <si>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</si>
  <si>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</si>
  <si>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</si>
  <si>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</si>
  <si>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</si>
  <si>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</si>
  <si>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</si>
  <si>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</si>
  <si>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</si>
  <si>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</si>
  <si>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</si>
  <si>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</si>
  <si>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</si>
  <si>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</si>
  <si>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</si>
  <si>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</si>
  <si>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</si>
  <si>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</si>
  <si>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</si>
  <si>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</si>
  <si>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</si>
  <si>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</si>
  <si>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</si>
  <si>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</si>
  <si>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</si>
  <si>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</si>
  <si>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</si>
  <si>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</si>
  <si>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</si>
  <si>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</si>
  <si>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</si>
  <si>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</si>
  <si>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</si>
  <si>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</si>
  <si>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</si>
  <si>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</si>
  <si>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</si>
  <si>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</si>
  <si>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</si>
  <si>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</si>
  <si>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</si>
  <si>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</si>
  <si>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</si>
  <si>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</si>
  <si>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</si>
  <si>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</si>
  <si>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</si>
  <si>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</si>
  <si>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</si>
  <si>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</si>
  <si>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</si>
  <si>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</si>
  <si>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</si>
  <si>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</si>
  <si>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</si>
  <si>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</si>
  <si>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</si>
  <si>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</si>
  <si>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</si>
  <si>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</si>
  <si>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</si>
  <si>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</si>
  <si>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</si>
  <si>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</si>
  <si>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</si>
  <si>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</si>
  <si>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</si>
  <si>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</si>
  <si>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</si>
  <si>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</si>
  <si>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</si>
  <si>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</si>
  <si>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</si>
  <si>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</si>
  <si>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</si>
  <si>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</si>
  <si>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</si>
  <si>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</si>
  <si>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</si>
  <si>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</si>
  <si>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</si>
  <si>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</si>
  <si>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</si>
  <si>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</si>
  <si>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</si>
  <si>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</si>
  <si>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</si>
  <si>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</si>
  <si>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</si>
  <si>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</si>
  <si>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</si>
  <si>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</si>
  <si>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</si>
  <si>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</si>
  <si>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</si>
  <si>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</si>
  <si>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</si>
  <si>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</si>
  <si>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</si>
  <si>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</si>
  <si>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</si>
  <si>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</si>
  <si>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</si>
  <si>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</si>
  <si>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</si>
  <si>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</si>
  <si>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</si>
  <si>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</si>
  <si>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</si>
  <si>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</si>
  <si>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</si>
  <si>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</si>
  <si>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</si>
  <si>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</si>
  <si>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</si>
  <si>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</si>
  <si>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</si>
  <si>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</si>
  <si>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</si>
  <si>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</si>
  <si>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</si>
  <si>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</si>
  <si>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</si>
  <si>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</si>
  <si>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</si>
  <si>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</si>
  <si>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</si>
  <si>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</si>
  <si>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</si>
  <si>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</si>
  <si>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</si>
  <si>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</si>
  <si>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</si>
  <si>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</si>
  <si>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</si>
  <si>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</si>
  <si>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</si>
  <si>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</si>
  <si>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</si>
  <si>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</si>
  <si>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</si>
  <si>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</si>
  <si>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</si>
  <si>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</si>
  <si>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</si>
  <si>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</si>
  <si>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</si>
  <si>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</si>
  <si>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</si>
  <si>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</si>
  <si>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</si>
  <si>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</si>
  <si>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</si>
  <si>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</si>
  <si>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</si>
  <si>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</si>
  <si>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</si>
  <si>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</si>
  <si>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</si>
  <si>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</si>
  <si>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</si>
  <si>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</si>
  <si>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</si>
  <si>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</si>
  <si>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</si>
  <si>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</si>
  <si>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</si>
  <si>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</si>
  <si>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</si>
  <si>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</si>
  <si>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</si>
  <si>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</si>
  <si>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</si>
  <si>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</si>
  <si>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</si>
  <si>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</si>
  <si>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</si>
  <si>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</si>
  <si>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</si>
  <si>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</si>
  <si>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</si>
  <si>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</si>
  <si>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</si>
  <si>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</si>
  <si>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</si>
  <si>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</si>
  <si>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</si>
  <si>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</si>
  <si>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</si>
  <si>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</si>
  <si>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</si>
  <si>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</si>
  <si>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</si>
  <si>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</si>
  <si>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</si>
  <si>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</si>
  <si>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</si>
  <si>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</si>
  <si>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</si>
  <si>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</si>
  <si>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</si>
  <si>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</si>
  <si>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</si>
  <si>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</si>
  <si>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</si>
  <si>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</si>
  <si>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</si>
  <si>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</si>
  <si>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</si>
  <si>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</si>
  <si>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</si>
  <si>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</si>
  <si>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</si>
  <si>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</si>
  <si>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</si>
  <si>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</si>
  <si>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</si>
  <si>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</si>
  <si>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</si>
  <si>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</si>
  <si>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</si>
  <si>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</si>
  <si>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</si>
  <si>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</si>
  <si>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</si>
  <si>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</si>
  <si>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</si>
  <si>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</si>
  <si>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</si>
  <si>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</si>
  <si>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</si>
  <si>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</si>
  <si>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</si>
  <si>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</si>
  <si>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</si>
  <si>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</si>
  <si>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</si>
  <si>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</si>
  <si>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</si>
  <si>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</si>
  <si>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</si>
  <si>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</si>
  <si>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</si>
  <si>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</si>
  <si>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</si>
  <si>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</si>
  <si>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</si>
  <si>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</si>
  <si>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</si>
  <si>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</si>
  <si>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</si>
  <si>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</si>
  <si>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</si>
  <si>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</si>
  <si>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</si>
  <si>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</si>
  <si>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</si>
  <si>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</si>
  <si>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</si>
  <si>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</si>
  <si>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</si>
  <si>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</si>
  <si>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</si>
  <si>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</si>
  <si>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</si>
  <si>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</si>
  <si>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</si>
  <si>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</si>
  <si>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</si>
  <si>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</si>
  <si>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</si>
  <si>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</si>
  <si>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</si>
  <si>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</si>
  <si>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</si>
  <si>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</si>
  <si>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</si>
  <si>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</si>
  <si>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</si>
  <si>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</si>
  <si>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</si>
  <si>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</si>
  <si>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</si>
  <si>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</si>
  <si>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</si>
  <si>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</si>
  <si>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</si>
  <si>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</si>
  <si>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</si>
  <si>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</si>
  <si>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</si>
  <si>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</si>
  <si>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</si>
  <si>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</si>
  <si>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</si>
  <si>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</si>
  <si>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</si>
  <si>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</si>
  <si>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</si>
  <si>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</si>
  <si>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</si>
  <si>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</si>
  <si>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</si>
  <si>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</si>
  <si>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</si>
  <si>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</si>
  <si>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</si>
  <si>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</si>
  <si>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</si>
  <si>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</si>
  <si>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</si>
  <si>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</si>
  <si>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</si>
  <si>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</si>
  <si>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</si>
  <si>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</si>
  <si>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</si>
  <si>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</si>
  <si>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</si>
  <si>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</si>
  <si>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</si>
  <si>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</si>
  <si>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</si>
  <si>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</si>
  <si>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</si>
  <si>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</si>
  <si>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</si>
  <si>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</si>
  <si>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</si>
  <si>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</si>
  <si>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</si>
  <si>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</si>
  <si>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</si>
  <si>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</si>
  <si>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</si>
  <si>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</si>
  <si>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</si>
  <si>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</si>
  <si>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</si>
  <si>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</si>
  <si>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</si>
  <si>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</si>
  <si>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</si>
  <si>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</si>
  <si>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</si>
  <si>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</si>
  <si>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</si>
  <si>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</si>
  <si>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</si>
  <si>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</si>
  <si>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</si>
  <si>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</si>
  <si>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</si>
  <si>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</si>
  <si>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</si>
  <si>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</si>
  <si>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</si>
  <si>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</si>
  <si>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</si>
  <si>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</si>
  <si>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</si>
  <si>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</si>
  <si>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</si>
  <si>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</si>
  <si>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</si>
  <si>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</si>
  <si>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</si>
  <si>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</si>
  <si>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</si>
  <si>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</si>
  <si>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</si>
  <si>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</si>
  <si>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</si>
  <si>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</si>
  <si>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</si>
  <si>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</si>
  <si>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</si>
  <si>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</si>
  <si>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</si>
  <si>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</si>
  <si>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</si>
  <si>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</si>
  <si>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</si>
  <si>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</si>
  <si>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</si>
  <si>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</si>
  <si>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</si>
  <si>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</si>
  <si>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</si>
  <si>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</si>
  <si>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</si>
  <si>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</si>
  <si>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</si>
  <si>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</si>
  <si>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</si>
  <si>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</si>
  <si>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</si>
  <si>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</si>
  <si>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</si>
  <si>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</si>
  <si>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</si>
  <si>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</si>
  <si>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</si>
  <si>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</si>
  <si>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</si>
  <si>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</si>
  <si>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</si>
  <si>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</si>
  <si>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</si>
  <si>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</si>
  <si>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</si>
  <si>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</si>
  <si>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</si>
  <si>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</si>
  <si>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</si>
  <si>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</si>
  <si>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</si>
  <si>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</si>
  <si>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</si>
  <si>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</si>
  <si>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</si>
  <si>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</si>
  <si>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</si>
  <si>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</si>
  <si>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</si>
  <si>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</si>
  <si>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</si>
  <si>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</si>
  <si>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</si>
  <si>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</si>
  <si>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</si>
  <si>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</si>
  <si>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</si>
  <si>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</si>
  <si>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</si>
  <si>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</si>
  <si>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</si>
  <si>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</si>
  <si>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</si>
  <si>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</si>
  <si>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</si>
  <si>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</si>
  <si>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</si>
  <si>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</si>
  <si>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</si>
  <si>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</si>
  <si>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</si>
  <si>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</si>
  <si>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</si>
  <si>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</si>
  <si>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</si>
  <si>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</si>
  <si>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</si>
  <si>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</si>
  <si>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</si>
  <si>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</si>
  <si>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</si>
  <si>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</si>
  <si>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</si>
  <si>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</si>
  <si>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</si>
  <si>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</si>
  <si>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</si>
  <si>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</si>
  <si>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</si>
  <si>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</si>
  <si>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</si>
  <si>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</si>
  <si>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</si>
  <si>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</si>
  <si>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</si>
  <si>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</si>
  <si>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</si>
  <si>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</si>
  <si>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</si>
  <si>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</si>
  <si>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</si>
  <si>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</si>
  <si>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</si>
  <si>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</si>
  <si>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</si>
  <si>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</si>
  <si>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</si>
  <si>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</si>
  <si>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</si>
  <si>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</si>
  <si>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</si>
  <si>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</si>
  <si>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</si>
  <si>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</si>
  <si>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</si>
  <si>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</si>
  <si>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</si>
  <si>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</si>
  <si>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</si>
  <si>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</si>
  <si>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</si>
  <si>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</si>
  <si>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</si>
  <si>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</si>
  <si>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</si>
  <si>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</si>
  <si>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</si>
  <si>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</si>
  <si>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</si>
  <si>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</si>
  <si>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</si>
  <si>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</si>
  <si>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</si>
  <si>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</si>
  <si>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</si>
  <si>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</si>
  <si>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</si>
  <si>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</si>
  <si>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</si>
  <si>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</si>
  <si>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</si>
  <si>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</si>
  <si>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</si>
  <si>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</si>
  <si>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</si>
  <si>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</si>
  <si>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</si>
  <si>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</si>
  <si>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</si>
  <si>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</si>
  <si>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</si>
  <si>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</si>
  <si>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</si>
  <si>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</si>
  <si>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</si>
  <si>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</si>
  <si>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</si>
  <si>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</si>
  <si>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</si>
  <si>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</si>
  <si>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</si>
  <si>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</si>
  <si>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</si>
  <si>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</si>
  <si>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</si>
  <si>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</si>
  <si>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</si>
  <si>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</si>
  <si>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</si>
  <si>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</si>
  <si>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</si>
  <si>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</si>
  <si>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</si>
  <si>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</si>
  <si>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</si>
  <si>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</si>
  <si>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</si>
  <si>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</si>
  <si>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</si>
  <si>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</si>
  <si>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</si>
  <si>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</si>
  <si>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</si>
  <si>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</si>
  <si>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</si>
  <si>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</si>
  <si>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</si>
  <si>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</si>
  <si>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</si>
  <si>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</si>
  <si>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</si>
  <si>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</si>
  <si>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</si>
  <si>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</si>
  <si>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</si>
  <si>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</si>
  <si>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</si>
  <si>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</si>
  <si>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</si>
  <si>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</si>
  <si>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</si>
  <si>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</si>
  <si>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</si>
  <si>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</si>
  <si>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</si>
  <si>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</si>
  <si>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</si>
  <si>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</si>
  <si>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</si>
  <si>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</si>
  <si>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</si>
  <si>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</si>
  <si>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</si>
  <si>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</si>
  <si>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</si>
  <si>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</si>
  <si>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</si>
  <si>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</si>
  <si>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</si>
  <si>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</si>
  <si>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</si>
  <si>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</si>
  <si>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</si>
  <si>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</si>
  <si>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</si>
  <si>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</si>
  <si>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</si>
  <si>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</si>
  <si>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</si>
  <si>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</si>
  <si>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</si>
  <si>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</si>
  <si>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</si>
  <si>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</si>
  <si>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</si>
  <si>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</si>
  <si>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</si>
  <si>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</si>
  <si>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</si>
  <si>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</si>
  <si>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</si>
  <si>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</si>
  <si>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</si>
  <si>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</si>
  <si>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</si>
  <si>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</si>
  <si>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</si>
  <si>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</si>
  <si>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</si>
  <si>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</si>
  <si>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</si>
  <si>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</si>
  <si>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</si>
  <si>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</si>
  <si>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</si>
  <si>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</si>
  <si>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</si>
  <si>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</si>
  <si>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</si>
  <si>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</si>
  <si>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</si>
  <si>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</si>
  <si>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</si>
  <si>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</si>
  <si>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</si>
  <si>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</si>
  <si>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</si>
  <si>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</si>
  <si>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</si>
  <si>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</si>
  <si>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</si>
  <si>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</si>
  <si>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</si>
  <si>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</si>
  <si>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</si>
  <si>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</si>
  <si>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</si>
  <si>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</si>
  <si>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</si>
  <si>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</si>
  <si>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</si>
  <si>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</si>
  <si>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</si>
  <si>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</si>
  <si>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</si>
  <si>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</si>
  <si>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</si>
  <si>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</si>
  <si>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</si>
  <si>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</si>
  <si>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</si>
  <si>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</si>
  <si>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</si>
  <si>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</si>
  <si>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</si>
  <si>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</si>
  <si>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</si>
  <si>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</si>
  <si>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</si>
  <si>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</si>
  <si>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</si>
  <si>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</si>
  <si>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</si>
  <si>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</si>
  <si>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</si>
  <si>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</si>
  <si>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</si>
  <si>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</si>
  <si>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</si>
  <si>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</si>
  <si>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</si>
  <si>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</si>
  <si>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</si>
  <si>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</si>
  <si>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</si>
  <si>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</si>
  <si>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</si>
  <si>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</si>
  <si>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</si>
  <si>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</si>
  <si>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</si>
  <si>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</si>
  <si>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</si>
  <si>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</si>
  <si>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</si>
  <si>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</si>
  <si>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</si>
  <si>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</si>
  <si>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</si>
  <si>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</si>
  <si>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</si>
  <si>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</si>
  <si>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</si>
  <si>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</si>
  <si>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</si>
  <si>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</si>
  <si>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</si>
  <si>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</si>
  <si>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</si>
  <si>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</si>
  <si>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</si>
  <si>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</si>
  <si>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</si>
  <si>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</si>
  <si>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</si>
  <si>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</si>
  <si>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</si>
  <si>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</si>
  <si>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</si>
  <si>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</si>
  <si>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</si>
  <si>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</si>
  <si>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</si>
  <si>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</si>
  <si>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</si>
  <si>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</si>
  <si>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</si>
  <si>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</si>
  <si>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</si>
  <si>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</si>
  <si>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</si>
  <si>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</si>
  <si>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</si>
  <si>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</si>
  <si>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</si>
  <si>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</si>
  <si>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</si>
  <si>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</si>
  <si>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</si>
  <si>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</si>
  <si>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</si>
  <si>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</si>
  <si>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</si>
  <si>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</si>
  <si>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</si>
  <si>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</si>
  <si>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</si>
  <si>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</si>
  <si>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</si>
  <si>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</si>
  <si>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</si>
  <si>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</si>
  <si>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</si>
  <si>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</si>
  <si>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</si>
  <si>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</si>
  <si>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</si>
  <si>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</si>
  <si>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</si>
  <si>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</si>
  <si>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</si>
  <si>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</si>
  <si>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</si>
  <si>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</si>
  <si>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</si>
  <si>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</si>
  <si>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</si>
  <si>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</si>
  <si>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</si>
  <si>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</si>
  <si>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</si>
  <si>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</si>
  <si>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</si>
  <si>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</si>
  <si>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</si>
  <si>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</si>
  <si>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</si>
  <si>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</si>
  <si>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</si>
  <si>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</si>
  <si>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</si>
  <si>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</si>
  <si>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</si>
  <si>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</si>
  <si>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</si>
  <si>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</si>
  <si>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</si>
  <si>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</si>
  <si>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</si>
  <si>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</si>
  <si>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</si>
  <si>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</si>
  <si>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</si>
  <si>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</si>
  <si>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</si>
  <si>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</si>
  <si>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</si>
  <si>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</si>
  <si>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</si>
  <si>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</si>
  <si>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</si>
  <si>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</si>
  <si>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</si>
  <si>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</si>
  <si>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</si>
  <si>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</si>
  <si>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</si>
  <si>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</si>
  <si>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</si>
  <si>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</si>
  <si>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</si>
  <si>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</si>
  <si>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</si>
  <si>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</si>
  <si>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</si>
  <si>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</si>
  <si>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</si>
  <si>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</si>
  <si>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</si>
  <si>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</si>
  <si>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</si>
  <si>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</si>
  <si>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</si>
  <si>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</si>
  <si>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</si>
  <si>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</si>
  <si>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</si>
  <si>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</si>
  <si>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</si>
  <si>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</si>
  <si>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</si>
  <si>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</si>
  <si>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</si>
  <si>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</si>
  <si>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</si>
  <si>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</si>
  <si>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</si>
  <si>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</si>
  <si>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</si>
  <si>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</si>
  <si>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</si>
  <si>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</si>
  <si>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</si>
  <si>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</si>
  <si>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</si>
  <si>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</si>
  <si>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</si>
  <si>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</si>
  <si>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</si>
  <si>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</si>
  <si>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</si>
  <si>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</si>
  <si>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</si>
  <si>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</si>
  <si>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</si>
  <si>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</si>
  <si>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</si>
  <si>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</si>
  <si>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</si>
  <si>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</si>
  <si>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</si>
  <si>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</si>
  <si>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</si>
  <si>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</si>
  <si>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</si>
  <si>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</si>
  <si>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</si>
  <si>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</si>
  <si>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</si>
  <si>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</si>
  <si>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</si>
  <si>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</si>
  <si>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</si>
  <si>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</si>
  <si>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</si>
  <si>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</si>
  <si>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</si>
  <si>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</si>
  <si>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</si>
  <si>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</si>
  <si>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</si>
  <si>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</si>
  <si>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</si>
  <si>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</si>
  <si>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</si>
  <si>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</si>
  <si>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</si>
  <si>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</si>
  <si>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</si>
  <si>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</si>
  <si>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</si>
  <si>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</si>
  <si>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</si>
  <si>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</si>
  <si>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</si>
  <si>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</si>
  <si>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</si>
  <si>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</si>
  <si>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</si>
  <si>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</si>
  <si>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</si>
  <si>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</si>
  <si>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</si>
  <si>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</si>
  <si>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</si>
  <si>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</si>
  <si>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</si>
  <si>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</si>
  <si>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</si>
  <si>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</si>
  <si>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</si>
  <si>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</si>
  <si>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</si>
  <si>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</si>
  <si>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</si>
  <si>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</si>
  <si>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</si>
  <si>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</si>
  <si>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</si>
  <si>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</si>
  <si>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</si>
  <si>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</si>
  <si>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</si>
  <si>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</si>
  <si>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</si>
  <si>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</si>
  <si>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</si>
  <si>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</si>
  <si>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</si>
  <si>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</si>
  <si>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</si>
  <si>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</si>
  <si>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</si>
  <si>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</si>
  <si>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</si>
  <si>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</si>
  <si>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</si>
  <si>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</si>
  <si>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</si>
  <si>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</si>
  <si>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</si>
  <si>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</si>
  <si>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</si>
  <si>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</si>
  <si>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</si>
  <si>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</si>
  <si>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</si>
  <si>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</si>
  <si>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</si>
  <si>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</si>
  <si>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</si>
  <si>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</si>
  <si>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</si>
  <si>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</si>
  <si>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</si>
  <si>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</si>
  <si>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</si>
  <si>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</si>
  <si>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</si>
  <si>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</si>
  <si>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</si>
  <si>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</si>
  <si>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</si>
  <si>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</si>
  <si>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</si>
  <si>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</si>
  <si>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</si>
  <si>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</si>
  <si>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</si>
  <si>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</si>
  <si>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</si>
  <si>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</si>
  <si>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</si>
  <si>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</si>
  <si>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</si>
  <si>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</si>
  <si>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</si>
  <si>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</si>
  <si>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</si>
  <si>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</si>
  <si>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</si>
  <si>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</si>
  <si>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</si>
  <si>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</si>
  <si>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</si>
  <si>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</si>
  <si>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</si>
  <si>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</si>
  <si>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</si>
  <si>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</si>
  <si>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</si>
  <si>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</si>
  <si>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</si>
  <si>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</si>
  <si>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</si>
  <si>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</si>
  <si>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</si>
  <si>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</si>
  <si>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</si>
  <si>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</si>
  <si>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</si>
  <si>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</si>
  <si>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</si>
  <si>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</si>
  <si>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</si>
  <si>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</si>
  <si>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</si>
  <si>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</si>
  <si>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</si>
  <si>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</si>
  <si>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</si>
  <si>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</si>
  <si>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</si>
  <si>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</si>
  <si>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</si>
  <si>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</si>
  <si>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</si>
  <si>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</si>
  <si>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</si>
  <si>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</si>
  <si>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</si>
  <si>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</si>
  <si>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</si>
  <si>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</si>
  <si>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</si>
  <si>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</si>
  <si>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</si>
  <si>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</si>
  <si>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</si>
  <si>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</si>
  <si>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</si>
  <si>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</si>
  <si>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</si>
  <si>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</si>
  <si>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</si>
  <si>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</si>
  <si>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</si>
  <si>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</si>
  <si>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</si>
  <si>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</si>
  <si>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</si>
  <si>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</si>
  <si>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</si>
  <si>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</si>
  <si>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</si>
  <si>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</si>
  <si>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</si>
  <si>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</si>
  <si>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</si>
  <si>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</si>
  <si>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</si>
  <si>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</si>
  <si>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</si>
  <si>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</si>
  <si>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</si>
  <si>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</si>
  <si>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</si>
  <si>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</si>
  <si>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</si>
  <si>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</si>
  <si>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</si>
  <si>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</si>
  <si>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</si>
  <si>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</si>
  <si>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</si>
  <si>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</si>
  <si>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</si>
  <si>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</si>
  <si>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</si>
  <si>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</si>
  <si>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</si>
  <si>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</si>
  <si>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</si>
  <si>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</si>
  <si>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</si>
  <si>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</si>
  <si>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</si>
  <si>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</si>
  <si>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</si>
  <si>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</si>
  <si>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</si>
  <si>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</si>
  <si>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</si>
  <si>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</si>
  <si>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</si>
  <si>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</si>
  <si>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</si>
  <si>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</si>
  <si>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</si>
  <si>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</si>
  <si>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</si>
  <si>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</si>
  <si>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</si>
  <si>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</si>
  <si>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</si>
  <si>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</si>
  <si>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</si>
  <si>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</si>
  <si>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</si>
  <si>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</si>
  <si>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</si>
  <si>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</si>
  <si>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</si>
  <si>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</si>
  <si>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</si>
  <si>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</si>
  <si>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</si>
  <si>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</si>
  <si>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</si>
  <si>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</si>
  <si>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</si>
  <si>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</si>
  <si>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</si>
  <si>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</si>
  <si>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</si>
  <si>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</si>
  <si>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</si>
  <si>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</si>
  <si>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</si>
  <si>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</si>
  <si>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</si>
  <si>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</si>
  <si>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</si>
  <si>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</si>
  <si>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</si>
  <si>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</si>
  <si>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</si>
  <si>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</si>
  <si>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</si>
  <si>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</si>
  <si>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</si>
  <si>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</si>
  <si>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</si>
  <si>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</si>
  <si>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</si>
  <si>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</si>
  <si>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</si>
  <si>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</si>
  <si>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</si>
  <si>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</si>
  <si>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</si>
  <si>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</si>
  <si>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</si>
  <si>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</si>
  <si>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</si>
  <si>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</si>
  <si>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</si>
  <si>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</si>
  <si>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</si>
  <si>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</si>
  <si>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</si>
  <si>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</si>
  <si>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</si>
  <si>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</si>
  <si>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</si>
  <si>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</si>
  <si>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</si>
  <si>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</si>
  <si>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</si>
  <si>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</si>
  <si>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</si>
  <si>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</si>
  <si>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</si>
  <si>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</si>
  <si>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</si>
  <si>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</si>
  <si>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</si>
  <si>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</si>
  <si>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</si>
  <si>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</si>
  <si>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</si>
  <si>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</si>
  <si>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</si>
  <si>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</si>
  <si>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</si>
  <si>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</si>
  <si>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</si>
  <si>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</si>
  <si>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</si>
  <si>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</si>
  <si>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</si>
  <si>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</si>
  <si>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</si>
  <si>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</si>
  <si>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</si>
  <si>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</si>
  <si>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</si>
  <si>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</si>
  <si>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</si>
  <si>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</si>
  <si>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</si>
  <si>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</si>
  <si>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</si>
  <si>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</si>
  <si>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</si>
  <si>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</si>
  <si>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</si>
  <si>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</si>
  <si>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</si>
  <si>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</si>
  <si>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</si>
  <si>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</si>
  <si>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</si>
  <si>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</si>
  <si>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</si>
  <si>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</si>
  <si>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</si>
  <si>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</si>
  <si>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</si>
  <si>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</si>
  <si>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</si>
  <si>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</si>
  <si>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</si>
  <si>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</si>
  <si>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</si>
  <si>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</si>
  <si>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</si>
  <si>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</si>
  <si>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</si>
  <si>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</si>
  <si>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</si>
  <si>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</si>
  <si>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</si>
  <si>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</si>
  <si>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</si>
  <si>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</si>
  <si>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</si>
  <si>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</si>
  <si>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</si>
  <si>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</si>
  <si>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</si>
  <si>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</si>
  <si>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</si>
  <si>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</si>
  <si>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</si>
  <si>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</si>
  <si>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</si>
  <si>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</si>
  <si>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</si>
  <si>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</si>
  <si>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</si>
  <si>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</si>
  <si>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</si>
  <si>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</si>
  <si>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</si>
  <si>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</si>
  <si>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</si>
  <si>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</si>
  <si>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</si>
  <si>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</si>
  <si>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</si>
  <si>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</si>
  <si>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</si>
  <si>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</si>
  <si>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</si>
  <si>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</si>
  <si>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</si>
  <si>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</si>
  <si>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</si>
  <si>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</si>
  <si>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</si>
  <si>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</si>
  <si>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</si>
  <si>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</si>
  <si>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</si>
  <si>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</si>
  <si>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</si>
  <si>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</si>
  <si>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</si>
  <si>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</si>
  <si>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</si>
  <si>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</si>
  <si>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</si>
  <si>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</si>
  <si>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</si>
  <si>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</si>
  <si>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</si>
  <si>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</si>
  <si>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</si>
  <si>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</si>
  <si>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</si>
  <si>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</si>
  <si>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</si>
  <si>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</si>
  <si>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</si>
  <si>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</si>
  <si>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</si>
  <si>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</si>
  <si>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</si>
  <si>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</si>
  <si>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</si>
  <si>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</si>
  <si>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</si>
  <si>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</si>
  <si>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</si>
  <si>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</si>
  <si>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</si>
  <si>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</si>
  <si>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</si>
  <si>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</si>
  <si>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</si>
  <si>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</si>
  <si>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</si>
  <si>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</si>
  <si>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</si>
  <si>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</si>
  <si>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</si>
  <si>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</si>
  <si>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</si>
  <si>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</si>
  <si>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</si>
  <si>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</si>
  <si>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</si>
  <si>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</si>
  <si>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</si>
  <si>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</si>
  <si>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</si>
  <si>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</si>
  <si>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</si>
  <si>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</si>
  <si>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</si>
  <si>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</si>
  <si>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</si>
  <si>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</si>
  <si>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</si>
  <si>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</si>
  <si>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</si>
  <si>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</si>
  <si>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</si>
  <si>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</si>
  <si>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</si>
  <si>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</si>
  <si>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</si>
  <si>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</si>
  <si>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</si>
  <si>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</si>
  <si>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</si>
  <si>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</si>
  <si>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</si>
  <si>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</si>
  <si>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</si>
  <si>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</si>
  <si>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</si>
  <si>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</si>
  <si>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</si>
  <si>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</si>
  <si>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</si>
  <si>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</si>
  <si>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</si>
  <si>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</si>
  <si>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</si>
  <si>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</si>
  <si>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</si>
  <si>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</si>
  <si>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</si>
  <si>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</si>
  <si>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</si>
  <si>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</si>
  <si>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</si>
  <si>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</si>
  <si>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</si>
  <si>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</si>
  <si>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</si>
  <si>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</si>
  <si>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</si>
  <si>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</si>
  <si>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</si>
  <si>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</si>
  <si>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</si>
  <si>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</si>
  <si>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</si>
  <si>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</si>
  <si>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</si>
  <si>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</si>
  <si>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</si>
  <si>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</si>
  <si>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</si>
  <si>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</si>
  <si>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</si>
  <si>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</si>
  <si>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</si>
  <si>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</si>
  <si>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</si>
  <si>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</si>
  <si>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</si>
  <si>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</si>
  <si>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</si>
  <si>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</si>
  <si>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</si>
  <si>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</si>
  <si>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</si>
  <si>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</si>
  <si>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</si>
  <si>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</si>
  <si>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</si>
  <si>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</si>
  <si>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</si>
  <si>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</si>
  <si>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</si>
  <si>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</si>
  <si>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</si>
  <si>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</si>
  <si>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</si>
  <si>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</si>
  <si>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</si>
  <si>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</si>
  <si>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</si>
  <si>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</si>
  <si>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</si>
  <si>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</si>
  <si>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</si>
  <si>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</si>
  <si>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</si>
  <si>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</si>
  <si>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</si>
  <si>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</si>
  <si>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</si>
  <si>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</si>
  <si>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</si>
  <si>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</si>
  <si>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</si>
  <si>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</si>
  <si>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</si>
  <si>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</si>
  <si>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</si>
  <si>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</si>
  <si>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</si>
  <si>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</si>
  <si>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</si>
  <si>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</si>
  <si>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</si>
  <si>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</si>
  <si>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</si>
  <si>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</si>
  <si>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</si>
  <si>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</si>
  <si>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</si>
  <si>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</si>
  <si>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</si>
  <si>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</si>
  <si>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</si>
  <si>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</si>
  <si>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</si>
  <si>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</si>
  <si>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</si>
  <si>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</si>
  <si>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</si>
  <si>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</si>
  <si>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</si>
  <si>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</si>
  <si>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</si>
  <si>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</si>
  <si>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</si>
  <si>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</si>
  <si>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</si>
  <si>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</si>
  <si>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</si>
  <si>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</si>
  <si>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</si>
  <si>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</si>
  <si>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</si>
  <si>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</si>
  <si>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</si>
  <si>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</si>
  <si>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</si>
  <si>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</si>
  <si>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</si>
  <si>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</si>
  <si>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</si>
  <si>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</si>
  <si>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</si>
  <si>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</si>
  <si>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</si>
  <si>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</si>
  <si>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</si>
  <si>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</si>
  <si>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</si>
  <si>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</si>
  <si>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</si>
  <si>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</si>
  <si>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</si>
  <si>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</si>
  <si>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</si>
  <si>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</si>
  <si>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</si>
  <si>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</si>
  <si>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</si>
  <si>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</si>
  <si>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</si>
  <si>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</si>
  <si>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</si>
  <si>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</si>
  <si>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</si>
  <si>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</si>
  <si>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</si>
  <si>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</si>
  <si>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</si>
  <si>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</si>
  <si>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</si>
  <si>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</si>
  <si>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</si>
  <si>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</si>
  <si>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</si>
  <si>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</si>
  <si>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</si>
  <si>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</si>
  <si>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</si>
  <si>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</si>
  <si>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</si>
  <si>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</si>
  <si>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</si>
  <si>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</si>
  <si>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</si>
  <si>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</si>
  <si>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</si>
  <si>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</si>
  <si>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</si>
  <si>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</si>
  <si>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</si>
  <si>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</si>
  <si>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</si>
  <si>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</si>
  <si>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</si>
  <si>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</si>
  <si>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</si>
  <si>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</si>
  <si>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</si>
  <si>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</si>
  <si>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</si>
  <si>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</si>
  <si>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</si>
  <si>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</si>
  <si>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</si>
  <si>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</si>
  <si>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</si>
  <si>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</si>
  <si>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</si>
  <si>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</si>
  <si>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</si>
  <si>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</si>
  <si>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</si>
  <si>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</si>
  <si>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</si>
  <si>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</si>
  <si>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</si>
  <si>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</si>
  <si>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</si>
  <si>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</si>
  <si>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</si>
  <si>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</si>
  <si>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</si>
  <si>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</si>
  <si>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</si>
  <si>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</si>
  <si>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</si>
  <si>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</si>
  <si>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</si>
  <si>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</si>
  <si>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</si>
  <si>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</si>
  <si>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</si>
  <si>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</si>
  <si>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</si>
  <si>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</si>
  <si>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</si>
  <si>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</si>
  <si>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</si>
  <si>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</si>
  <si>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</si>
  <si>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</si>
  <si>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</si>
  <si>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</si>
  <si>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</si>
  <si>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</si>
  <si>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</si>
  <si>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</si>
  <si>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</si>
  <si>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</si>
  <si>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</si>
  <si>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</si>
  <si>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</si>
  <si>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</si>
  <si>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</si>
  <si>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</si>
  <si>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</si>
  <si>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</si>
  <si>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</si>
  <si>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</si>
  <si>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</si>
  <si>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</si>
  <si>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</si>
  <si>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</si>
  <si>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</si>
  <si>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</si>
  <si>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</si>
  <si>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</si>
  <si>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</si>
  <si>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</si>
  <si>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</si>
  <si>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</si>
  <si>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</si>
  <si>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</si>
  <si>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</si>
  <si>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</si>
  <si>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</si>
  <si>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</si>
  <si>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</si>
  <si>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</si>
  <si>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</si>
  <si>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</si>
  <si>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</si>
  <si>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</si>
  <si>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</si>
  <si>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</si>
  <si>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</si>
  <si>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</si>
  <si>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</si>
  <si>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</si>
  <si>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</si>
  <si>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</si>
  <si>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</si>
  <si>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</si>
  <si>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</si>
  <si>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</si>
  <si>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</si>
  <si>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</si>
  <si>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</si>
  <si>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</si>
  <si>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</si>
  <si>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</si>
  <si>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</si>
  <si>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</si>
  <si>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</si>
  <si>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</si>
  <si>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</si>
  <si>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</si>
  <si>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</si>
  <si>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</si>
  <si>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</si>
  <si>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</si>
  <si>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</si>
  <si>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</si>
  <si>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</si>
  <si>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</si>
  <si>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</si>
  <si>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</si>
  <si>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</si>
  <si>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</si>
  <si>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</si>
  <si>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</si>
  <si>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</si>
  <si>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</si>
  <si>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</si>
  <si>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</si>
  <si>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</si>
  <si>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</si>
  <si>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</si>
  <si>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</si>
  <si>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</si>
  <si>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</si>
  <si>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</si>
  <si>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</si>
  <si>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</si>
  <si>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</si>
  <si>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</si>
  <si>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</si>
  <si>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</si>
  <si>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</si>
  <si>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</si>
  <si>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</si>
  <si>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</si>
  <si>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</si>
  <si>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</si>
  <si>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</si>
  <si>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</si>
  <si>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</si>
  <si>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</si>
  <si>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</si>
  <si>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</si>
  <si>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</si>
  <si>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</si>
  <si>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</si>
  <si>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</si>
  <si>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</si>
  <si>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</si>
  <si>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</si>
  <si>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</si>
  <si>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</si>
  <si>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</si>
  <si>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</si>
  <si>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</si>
  <si>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</si>
  <si>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</si>
  <si>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</si>
  <si>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</si>
  <si>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</si>
  <si>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</si>
  <si>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</si>
  <si>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</si>
  <si>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</si>
  <si>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</si>
  <si>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</si>
  <si>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</si>
  <si>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</si>
  <si>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</si>
  <si>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</si>
  <si>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</si>
  <si>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</si>
  <si>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</si>
  <si>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</si>
  <si>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</si>
  <si>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</si>
  <si>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</si>
  <si>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</si>
  <si>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</si>
  <si>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</si>
  <si>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</si>
  <si>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</si>
  <si>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</si>
  <si>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</si>
  <si>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</si>
  <si>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</si>
  <si>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</si>
  <si>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</si>
  <si>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</si>
  <si>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</si>
  <si>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</si>
  <si>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</si>
  <si>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</si>
  <si>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</si>
  <si>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</si>
  <si>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</si>
  <si>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</si>
  <si>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</si>
  <si>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</si>
  <si>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</si>
  <si>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</si>
  <si>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</si>
  <si>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</si>
  <si>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</si>
  <si>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</si>
  <si>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</si>
  <si>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</si>
  <si>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</si>
  <si>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</si>
  <si>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</si>
  <si>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</si>
  <si>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</si>
  <si>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</si>
  <si>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</si>
  <si>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</si>
  <si>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</si>
  <si>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</si>
  <si>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</si>
  <si>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</si>
  <si>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</si>
  <si>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</si>
  <si>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</si>
  <si>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</si>
  <si>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</si>
  <si>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</si>
  <si>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</si>
  <si>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</si>
  <si>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</si>
  <si>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</si>
  <si>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</si>
  <si>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</si>
  <si>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</si>
  <si>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</si>
  <si>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</si>
  <si>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</si>
  <si>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</si>
  <si>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</si>
  <si>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</si>
  <si>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</si>
  <si>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</si>
  <si>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</si>
  <si>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</si>
  <si>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</si>
  <si>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</si>
  <si>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</si>
  <si>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</si>
  <si>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</si>
  <si>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</si>
  <si>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</si>
  <si>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</si>
  <si>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</si>
  <si>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</si>
  <si>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</si>
  <si>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</si>
  <si>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</si>
  <si>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</si>
  <si>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</si>
  <si>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</si>
  <si>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</si>
  <si>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</si>
  <si>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</si>
  <si>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</si>
  <si>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</si>
  <si>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</si>
  <si>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</si>
  <si>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</si>
  <si>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</si>
  <si>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</si>
  <si>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</si>
  <si>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</si>
  <si>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</si>
  <si>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</si>
  <si>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</si>
  <si>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</si>
  <si>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</si>
  <si>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</si>
  <si>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</si>
  <si>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</si>
  <si>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</si>
  <si>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</si>
  <si>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</si>
  <si>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</si>
  <si>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</si>
  <si>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</si>
  <si>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</si>
  <si>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</si>
  <si>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</si>
  <si>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</si>
  <si>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</si>
  <si>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</si>
  <si>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</si>
  <si>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</si>
  <si>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</si>
  <si>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</si>
  <si>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</si>
  <si>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</si>
  <si>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</si>
  <si>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</si>
  <si>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</si>
  <si>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</si>
  <si>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</si>
  <si>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</si>
  <si>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</si>
  <si>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</si>
  <si>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</si>
  <si>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</si>
  <si>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</si>
  <si>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</si>
  <si>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</si>
  <si>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</si>
  <si>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</si>
  <si>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</si>
  <si>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</si>
  <si>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</si>
  <si>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</si>
  <si>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</si>
  <si>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</si>
  <si>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</si>
  <si>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</si>
  <si>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</si>
  <si>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</si>
  <si>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</si>
  <si>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</si>
  <si>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</si>
  <si>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</si>
  <si>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</si>
  <si>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</si>
  <si>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</si>
  <si>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</si>
  <si>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</si>
  <si>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</si>
  <si>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</si>
  <si>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</si>
  <si>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</si>
  <si>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</si>
  <si>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</si>
  <si>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</si>
  <si>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</si>
  <si>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</si>
  <si>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</si>
  <si>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</si>
  <si>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</si>
  <si>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</si>
  <si>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</si>
  <si>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</si>
  <si>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</si>
  <si>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</si>
  <si>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</si>
  <si>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</si>
  <si>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</si>
  <si>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</si>
  <si>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</si>
  <si>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</si>
  <si>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</si>
  <si>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</si>
  <si>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</si>
  <si>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</si>
  <si>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</si>
  <si>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</si>
  <si>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</si>
  <si>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</si>
  <si>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</si>
  <si>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</si>
  <si>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</si>
  <si>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</si>
  <si>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</si>
  <si>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</si>
  <si>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</si>
  <si>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</si>
  <si>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</si>
  <si>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</si>
  <si>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</si>
  <si>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</si>
  <si>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</si>
  <si>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</si>
  <si>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</si>
  <si>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</si>
  <si>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</si>
  <si>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</si>
  <si>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</si>
  <si>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</si>
  <si>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</si>
  <si>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</si>
  <si>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</si>
  <si>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</si>
  <si>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</si>
  <si>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</si>
  <si>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</si>
  <si>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</si>
  <si>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</si>
  <si>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</si>
  <si>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</si>
  <si>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</si>
  <si>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</si>
  <si>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</si>
  <si>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</si>
  <si>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</si>
  <si>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</si>
  <si>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</si>
  <si>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</si>
  <si>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</si>
  <si>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</si>
  <si>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</si>
  <si>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</si>
  <si>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</si>
  <si>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</si>
  <si>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</si>
  <si>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</si>
  <si>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</si>
  <si>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</si>
  <si>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</si>
  <si>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</si>
  <si>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</si>
  <si>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</si>
  <si>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</si>
  <si>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</si>
  <si>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</si>
  <si>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</si>
  <si>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</si>
  <si>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</si>
  <si>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</si>
  <si>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</si>
  <si>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</si>
  <si>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</si>
  <si>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</si>
  <si>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</si>
  <si>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</si>
  <si>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</si>
  <si>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</si>
  <si>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</si>
  <si>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</si>
  <si>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</si>
  <si>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</si>
  <si>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</si>
  <si>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</si>
  <si>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</si>
  <si>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</si>
  <si>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</si>
  <si>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</si>
  <si>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</si>
  <si>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</si>
  <si>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</si>
  <si>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</si>
  <si>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</si>
  <si>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</si>
  <si>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</si>
  <si>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</si>
  <si>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</si>
  <si>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</si>
  <si>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</si>
  <si>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</si>
  <si>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</si>
  <si>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</si>
  <si>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</si>
  <si>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</si>
  <si>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</si>
  <si>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</si>
  <si>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</si>
  <si>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</si>
  <si>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</si>
  <si>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</si>
  <si>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</si>
  <si>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</si>
  <si>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</si>
  <si>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</si>
  <si>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</si>
  <si>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</si>
  <si>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</si>
  <si>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</si>
  <si>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</si>
  <si>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</si>
  <si>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</si>
  <si>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</si>
  <si>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</si>
  <si>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</si>
  <si>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</si>
  <si>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</si>
  <si>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</si>
  <si>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</si>
  <si>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</si>
  <si>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</si>
  <si>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</si>
  <si>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</si>
  <si>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</si>
  <si>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</si>
  <si>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</si>
  <si>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</si>
  <si>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</si>
  <si>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</si>
  <si>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</si>
  <si>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</si>
  <si>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</si>
  <si>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</si>
  <si>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</si>
  <si>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</si>
  <si>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</si>
  <si>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</si>
  <si>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</si>
  <si>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</si>
  <si>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</si>
  <si>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</si>
  <si>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</si>
  <si>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</si>
  <si>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</si>
  <si>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</si>
  <si>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</si>
  <si>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</si>
  <si>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</si>
  <si>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</si>
  <si>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</si>
  <si>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</si>
  <si>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</si>
  <si>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</si>
  <si>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</si>
  <si>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</si>
  <si>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</si>
  <si>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</si>
  <si>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</si>
  <si>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</si>
  <si>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</si>
  <si>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</si>
  <si>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</si>
  <si>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</si>
  <si>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</si>
  <si>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</si>
  <si>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</si>
  <si>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</si>
  <si>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</si>
  <si>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</si>
  <si>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</si>
  <si>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</si>
  <si>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</si>
  <si>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</si>
  <si>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</si>
  <si>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</si>
  <si>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</si>
  <si>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</si>
  <si>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</si>
  <si>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</si>
  <si>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</si>
  <si>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</si>
  <si>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</si>
  <si>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</si>
  <si>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</si>
  <si>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</si>
  <si>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</si>
  <si>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</si>
  <si>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</si>
  <si>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</si>
  <si>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</si>
  <si>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</si>
  <si>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</si>
  <si>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</si>
  <si>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</si>
  <si>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</si>
  <si>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</si>
  <si>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</si>
  <si>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</si>
  <si>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</si>
  <si>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</si>
  <si>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</si>
  <si>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</si>
  <si>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</si>
  <si>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</si>
  <si>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</si>
  <si>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</si>
  <si>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</si>
  <si>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</si>
  <si>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</si>
  <si>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</si>
  <si>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</si>
  <si>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</si>
  <si>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</si>
  <si>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</si>
  <si>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</si>
  <si>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</si>
  <si>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</si>
  <si>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</si>
  <si>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</si>
  <si>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</si>
  <si>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</si>
  <si>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</si>
  <si>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</si>
  <si>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</si>
  <si>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</si>
  <si>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</si>
  <si>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</si>
  <si>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</si>
  <si>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</si>
  <si>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</si>
  <si>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</si>
  <si>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</si>
  <si>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</si>
  <si>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</si>
  <si>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</si>
  <si>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</si>
  <si>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</si>
  <si>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</si>
  <si>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</si>
  <si>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</si>
  <si>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</si>
  <si>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</si>
  <si>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</si>
  <si>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</si>
  <si>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</si>
  <si>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</si>
  <si>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</si>
  <si>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</si>
  <si>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</si>
  <si>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</si>
  <si>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</si>
  <si>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</si>
  <si>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</si>
  <si>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</si>
  <si>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</si>
  <si>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</si>
  <si>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</si>
  <si>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</si>
  <si>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</si>
  <si>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</si>
  <si>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</si>
  <si>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</si>
  <si>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</si>
  <si>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</si>
  <si>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</si>
  <si>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</si>
  <si>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</si>
  <si>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</si>
  <si>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</si>
  <si>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</si>
  <si>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</si>
  <si>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</si>
  <si>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</si>
  <si>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</si>
  <si>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</si>
  <si>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</si>
  <si>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</si>
  <si>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</si>
  <si>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</si>
  <si>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</si>
  <si>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</si>
  <si>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</si>
  <si>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</si>
  <si>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</si>
  <si>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</si>
  <si>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</si>
  <si>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</si>
  <si>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</si>
  <si>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</si>
  <si>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</si>
  <si>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</si>
  <si>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</si>
  <si>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</si>
  <si>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</si>
  <si>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</si>
  <si>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</si>
  <si>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</si>
  <si>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</si>
  <si>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</si>
  <si>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</si>
  <si>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</si>
  <si>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</si>
  <si>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</si>
  <si>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</si>
  <si>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</si>
  <si>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</si>
  <si>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</si>
  <si>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</si>
  <si>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</si>
  <si>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</si>
  <si>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</si>
  <si>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</si>
  <si>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</si>
  <si>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</si>
  <si>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</si>
  <si>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</si>
  <si>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</si>
  <si>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</si>
  <si>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</si>
  <si>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</si>
  <si>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</si>
  <si>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</si>
  <si>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</si>
  <si>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</si>
  <si>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</si>
  <si>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</si>
  <si>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</si>
  <si>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</si>
  <si>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</si>
  <si>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</si>
  <si>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</si>
  <si>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</si>
  <si>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</si>
  <si>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</si>
  <si>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</si>
  <si>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</si>
  <si>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</si>
  <si>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</si>
  <si>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</si>
  <si>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</si>
  <si>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</si>
  <si>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</si>
  <si>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</si>
  <si>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</si>
  <si>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</si>
  <si>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</si>
  <si>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</si>
  <si>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</si>
  <si>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</si>
  <si>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</si>
  <si>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</si>
  <si>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</si>
  <si>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</si>
  <si>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</si>
  <si>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</si>
  <si>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</si>
  <si>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</si>
  <si>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</si>
  <si>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</si>
  <si>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</si>
  <si>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</si>
  <si>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</si>
  <si>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</si>
  <si>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</si>
  <si>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</si>
  <si>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</si>
  <si>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</si>
  <si>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</si>
  <si>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</si>
  <si>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</si>
  <si>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</si>
  <si>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</si>
  <si>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</si>
  <si>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</si>
  <si>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</si>
  <si>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</si>
  <si>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</si>
  <si>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</si>
  <si>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</si>
  <si>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</si>
  <si>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</si>
  <si>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</si>
  <si>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</si>
  <si>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</si>
  <si>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</si>
  <si>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</si>
  <si>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</si>
  <si>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</si>
  <si>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</si>
  <si>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</si>
  <si>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</si>
  <si>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</si>
  <si>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</si>
  <si>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</si>
  <si>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</si>
  <si>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</si>
  <si>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</si>
  <si>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</si>
  <si>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</si>
  <si>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</si>
  <si>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</si>
  <si>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</si>
  <si>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</si>
  <si>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</si>
  <si>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</si>
  <si>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</si>
  <si>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</si>
  <si>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</si>
  <si>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</si>
  <si>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</si>
  <si>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</si>
  <si>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</si>
  <si>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</si>
  <si>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</si>
  <si>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</si>
  <si>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</si>
  <si>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</si>
  <si>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</si>
  <si>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</si>
  <si>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</si>
  <si>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</si>
  <si>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</si>
  <si>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</si>
  <si>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</si>
  <si>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</si>
  <si>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</si>
  <si>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</si>
  <si>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</si>
  <si>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</si>
  <si>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</si>
  <si>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</si>
  <si>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</si>
  <si>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</si>
  <si>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</si>
  <si>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</si>
  <si>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</si>
  <si>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</si>
  <si>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</si>
  <si>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</si>
  <si>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</si>
  <si>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</si>
  <si>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</si>
  <si>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</si>
  <si>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</si>
  <si>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</si>
  <si>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</si>
  <si>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</si>
  <si>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</si>
  <si>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</si>
  <si>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</si>
  <si>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</si>
  <si>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</si>
  <si>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</si>
  <si>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</si>
  <si>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</si>
  <si>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</si>
  <si>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</si>
  <si>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</si>
  <si>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</si>
  <si>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</si>
  <si>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</si>
  <si>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</si>
  <si>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</si>
  <si>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</si>
  <si>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</si>
  <si>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</si>
  <si>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</si>
  <si>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</si>
  <si>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</si>
  <si>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</si>
  <si>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</si>
  <si>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</si>
  <si>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</si>
  <si>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</si>
  <si>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</si>
  <si>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</si>
  <si>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</si>
  <si>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</si>
  <si>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</si>
  <si>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</si>
  <si>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</si>
  <si>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</si>
  <si>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</si>
  <si>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</si>
  <si>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</si>
  <si>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</si>
  <si>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</si>
  <si>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</si>
  <si>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</si>
  <si>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</si>
  <si>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</si>
  <si>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</si>
  <si>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</si>
  <si>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</si>
  <si>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</si>
  <si>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</si>
  <si>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</si>
  <si>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</si>
  <si>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</si>
  <si>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</si>
  <si>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</si>
  <si>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</si>
  <si>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</si>
  <si>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</si>
  <si>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</si>
  <si>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</si>
  <si>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</si>
  <si>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</si>
  <si>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</si>
  <si>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</si>
  <si>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</si>
  <si>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</si>
  <si>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</si>
  <si>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</si>
  <si>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</si>
  <si>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</si>
  <si>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</si>
  <si>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</si>
  <si>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</si>
  <si>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</si>
  <si>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</si>
  <si>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</si>
  <si>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</si>
  <si>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</si>
  <si>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</si>
  <si>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</si>
  <si>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</si>
  <si>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</si>
  <si>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</si>
  <si>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</si>
  <si>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</si>
  <si>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</si>
  <si>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</si>
  <si>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</si>
  <si>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</si>
  <si>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</si>
  <si>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</si>
  <si>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</si>
  <si>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</si>
  <si>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</si>
  <si>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</si>
  <si>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</si>
  <si>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</si>
  <si>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</si>
  <si>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</si>
  <si>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</si>
  <si>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</si>
  <si>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</si>
  <si>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</si>
  <si>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</si>
  <si>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</si>
  <si>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</si>
  <si>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</si>
  <si>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</si>
  <si>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</si>
  <si>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</si>
  <si>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</si>
  <si>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</si>
  <si>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</si>
  <si>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</si>
  <si>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</si>
  <si>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</si>
  <si>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</si>
  <si>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</si>
  <si>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</si>
  <si>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</si>
  <si>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</si>
  <si>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</si>
  <si>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</si>
  <si>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</si>
  <si>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</si>
  <si>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</si>
  <si>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</si>
  <si>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</si>
  <si>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</si>
  <si>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</si>
  <si>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</si>
  <si>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</si>
  <si>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</si>
  <si>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</si>
  <si>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</si>
  <si>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</si>
  <si>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</si>
  <si>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</si>
  <si>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</si>
  <si>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</si>
  <si>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</si>
  <si>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</si>
  <si>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</si>
  <si>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</si>
  <si>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</si>
  <si>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</si>
  <si>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</si>
  <si>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</si>
  <si>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</si>
  <si>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</si>
  <si>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</si>
  <si>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</si>
  <si>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</si>
  <si>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</si>
  <si>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</si>
  <si>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</si>
  <si>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</si>
  <si>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</si>
  <si>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</si>
  <si>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</si>
  <si>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</si>
  <si>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</si>
  <si>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</si>
  <si>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</si>
  <si>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</si>
  <si>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</si>
  <si>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</si>
  <si>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</si>
  <si>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</si>
  <si>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</si>
  <si>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</si>
  <si>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</si>
  <si>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</si>
  <si>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</si>
  <si>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</si>
  <si>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</si>
  <si>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</si>
  <si>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</si>
  <si>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</si>
  <si>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</si>
  <si>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</si>
  <si>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</si>
  <si>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</si>
  <si>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</si>
  <si>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</si>
  <si>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</si>
  <si>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</si>
  <si>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</si>
  <si>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</si>
  <si>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</si>
  <si>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</si>
  <si>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</si>
  <si>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</si>
  <si>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</si>
  <si>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</si>
  <si>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</si>
  <si>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</si>
  <si>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</si>
  <si>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</si>
  <si>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</si>
  <si>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</si>
  <si>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</si>
  <si>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</si>
  <si>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</si>
  <si>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</si>
  <si>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</si>
  <si>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</si>
  <si>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</si>
  <si>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</si>
  <si>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</si>
  <si>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</si>
  <si>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</si>
  <si>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</si>
  <si>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</si>
  <si>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</si>
  <si>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</si>
  <si>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</si>
  <si>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</si>
  <si>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</si>
  <si>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</si>
  <si>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</si>
  <si>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</si>
  <si>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</si>
  <si>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</si>
  <si>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</si>
  <si>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</si>
  <si>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</si>
  <si>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</si>
  <si>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</si>
  <si>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</si>
  <si>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</si>
  <si>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</si>
  <si>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</si>
  <si>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</si>
  <si>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</si>
  <si>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</si>
  <si>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</si>
  <si>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</si>
  <si>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</si>
  <si>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</si>
  <si>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</si>
  <si>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</si>
  <si>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</si>
  <si>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</si>
  <si>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</si>
  <si>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</si>
  <si>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</si>
  <si>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</si>
  <si>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</si>
  <si>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</si>
  <si>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</si>
  <si>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</si>
  <si>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</si>
  <si>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</si>
  <si>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</si>
  <si>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</si>
  <si>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</si>
  <si>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</si>
  <si>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</si>
  <si>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</si>
  <si>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</si>
  <si>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</si>
  <si>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</si>
  <si>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</si>
  <si>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</si>
  <si>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</si>
  <si>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</si>
  <si>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</si>
  <si>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</si>
  <si>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</si>
  <si>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</si>
  <si>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</si>
  <si>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</si>
  <si>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</si>
  <si>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</si>
  <si>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</si>
  <si>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</si>
  <si>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</si>
  <si>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</si>
  <si>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</si>
  <si>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</si>
  <si>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</si>
  <si>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</si>
  <si>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</si>
  <si>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</si>
  <si>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</si>
  <si>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</si>
  <si>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</si>
  <si>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</si>
  <si>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</si>
  <si>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</si>
  <si>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</si>
  <si>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</si>
  <si>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</si>
  <si>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</si>
  <si>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</si>
  <si>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</si>
  <si>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</si>
  <si>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</si>
  <si>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</si>
  <si>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</si>
  <si>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</si>
  <si>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</si>
  <si>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</si>
  <si>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</si>
  <si>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</si>
  <si>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</si>
  <si>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</si>
  <si>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</si>
  <si>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</si>
  <si>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</si>
  <si>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</si>
  <si>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</si>
  <si>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</si>
  <si>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</si>
  <si>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</si>
  <si>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</si>
  <si>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</si>
  <si>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</si>
  <si>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</si>
  <si>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</si>
  <si>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</si>
  <si>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</si>
  <si>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</si>
  <si>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</si>
  <si>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</si>
  <si>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</si>
  <si>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</si>
  <si>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</si>
  <si>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</si>
  <si>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</si>
  <si>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</si>
  <si>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</si>
  <si>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</si>
  <si>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</si>
  <si>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</si>
  <si>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</si>
  <si>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</si>
  <si>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</si>
  <si>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</si>
  <si>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</si>
  <si>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</si>
  <si>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</si>
  <si>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</si>
  <si>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</si>
  <si>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</si>
  <si>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</si>
  <si>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</si>
  <si>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</si>
  <si>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</si>
  <si>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</si>
  <si>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</si>
  <si>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</si>
  <si>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</si>
  <si>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</si>
  <si>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</si>
  <si>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</si>
  <si>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</si>
  <si>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</si>
  <si>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</si>
  <si>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</si>
  <si>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</si>
  <si>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</si>
  <si>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</si>
  <si>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</si>
  <si>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</si>
  <si>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</si>
  <si>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</si>
  <si>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</si>
  <si>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</si>
  <si>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</si>
  <si>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</si>
  <si>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</si>
  <si>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</si>
  <si>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</si>
  <si>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</si>
  <si>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</si>
  <si>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</si>
  <si>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</si>
  <si>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</si>
  <si>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</si>
  <si>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</si>
  <si>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</si>
  <si>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</si>
  <si>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</si>
  <si>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</si>
  <si>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</si>
  <si>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</si>
  <si>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</si>
  <si>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</si>
  <si>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</si>
  <si>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</si>
  <si>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</si>
  <si>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</si>
  <si>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</si>
  <si>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</si>
  <si>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</si>
  <si>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</si>
  <si>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</si>
  <si>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</si>
  <si>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</si>
  <si>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</si>
  <si>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</si>
  <si>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</si>
  <si>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</si>
  <si>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</si>
  <si>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</si>
  <si>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</si>
  <si>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</si>
  <si>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</si>
  <si>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</si>
  <si>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</si>
  <si>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</si>
  <si>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</si>
  <si>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</si>
  <si>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</si>
  <si>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</si>
  <si>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</si>
  <si>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</si>
  <si>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</si>
  <si>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</si>
  <si>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</si>
  <si>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</si>
  <si>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</si>
  <si>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</si>
  <si>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</si>
  <si>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</si>
  <si>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</si>
  <si>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</si>
  <si>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</si>
  <si>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</si>
  <si>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</si>
  <si>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</si>
  <si>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</si>
  <si>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</si>
  <si>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</si>
  <si>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</si>
  <si>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</si>
  <si>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</si>
  <si>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</si>
  <si>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</si>
  <si>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</si>
  <si>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</si>
  <si>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</si>
  <si>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</si>
  <si>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</si>
  <si>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</si>
  <si>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</si>
  <si>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</si>
  <si>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</si>
  <si>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</si>
  <si>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</si>
  <si>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</si>
  <si>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</si>
  <si>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</si>
  <si>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</si>
  <si>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</si>
  <si>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</si>
  <si>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</si>
  <si>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</si>
  <si>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</si>
  <si>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</si>
  <si>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</si>
  <si>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</si>
  <si>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</si>
  <si>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</si>
  <si>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</si>
  <si>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</si>
  <si>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</si>
  <si>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</si>
  <si>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</si>
  <si>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</si>
  <si>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</si>
  <si>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</si>
  <si>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</si>
  <si>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</si>
  <si>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</si>
  <si>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</si>
  <si>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</si>
  <si>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</si>
  <si>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</si>
  <si>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</si>
  <si>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</si>
  <si>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</si>
  <si>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</si>
  <si>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</si>
  <si>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</si>
  <si>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</si>
  <si>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</si>
  <si>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</si>
  <si>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</si>
  <si>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</si>
  <si>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</si>
  <si>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</si>
  <si>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</si>
  <si>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</si>
  <si>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</si>
  <si>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</si>
  <si>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</si>
  <si>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</si>
  <si>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</si>
  <si>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</si>
  <si>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</si>
  <si>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</si>
  <si>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</si>
  <si>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</si>
  <si>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</si>
  <si>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</si>
  <si>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</si>
  <si>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</si>
  <si>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</si>
  <si>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</si>
  <si>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</si>
  <si>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</si>
  <si>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</si>
  <si>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</si>
  <si>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</si>
  <si>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</si>
  <si>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</si>
  <si>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</si>
  <si>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</si>
  <si>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</si>
  <si>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</si>
  <si>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</si>
  <si>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</si>
  <si>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</si>
  <si>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</si>
  <si>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</si>
  <si>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</si>
  <si>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</si>
  <si>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</si>
  <si>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</si>
  <si>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</si>
  <si>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</si>
  <si>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</si>
  <si>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</si>
  <si>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</si>
  <si>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</si>
  <si>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</si>
  <si>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</si>
  <si>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</si>
  <si>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</si>
  <si>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</si>
  <si>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</si>
  <si>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</si>
  <si>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</si>
  <si>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</si>
  <si>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</si>
  <si>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</si>
  <si>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</si>
  <si>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</si>
  <si>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</si>
  <si>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</si>
  <si>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</si>
  <si>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</si>
  <si>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</si>
  <si>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</si>
  <si>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</si>
  <si>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</si>
  <si>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</si>
  <si>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</si>
  <si>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</si>
  <si>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</si>
  <si>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</si>
  <si>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</si>
  <si>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</si>
  <si>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</si>
  <si>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</si>
  <si>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</si>
  <si>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</si>
  <si>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</si>
  <si>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</si>
  <si>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</si>
  <si>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</si>
  <si>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</si>
  <si>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</si>
  <si>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</si>
  <si>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</si>
  <si>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</si>
  <si>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</si>
  <si>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</si>
  <si>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</si>
  <si>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</si>
  <si>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</si>
  <si>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</si>
  <si>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</si>
  <si>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</si>
  <si>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</si>
  <si>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</si>
  <si>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</si>
  <si>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</si>
  <si>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</si>
  <si>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</si>
  <si>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</si>
  <si>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</si>
  <si>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</si>
  <si>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</si>
  <si>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</si>
  <si>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</si>
  <si>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</si>
  <si>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</si>
  <si>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</si>
  <si>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</si>
  <si>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</si>
  <si>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</si>
  <si>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</si>
  <si>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</si>
  <si>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</si>
  <si>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</si>
  <si>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</si>
  <si>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</si>
  <si>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</si>
  <si>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</si>
  <si>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</si>
  <si>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</si>
  <si>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</si>
  <si>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</si>
  <si>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</si>
  <si>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</si>
  <si>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</si>
  <si>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</si>
  <si>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</si>
  <si>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</si>
  <si>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</si>
  <si>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</si>
  <si>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</si>
  <si>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</si>
  <si>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</si>
  <si>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</si>
  <si>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</si>
  <si>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</si>
  <si>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</si>
  <si>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</si>
  <si>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</si>
  <si>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</si>
  <si>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</si>
  <si>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</si>
  <si>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</si>
  <si>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</si>
  <si>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</si>
  <si>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</si>
  <si>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</si>
  <si>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</si>
  <si>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</si>
  <si>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</si>
  <si>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</si>
  <si>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</si>
  <si>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</si>
  <si>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</si>
  <si>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</si>
  <si>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</si>
  <si>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</si>
  <si>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</si>
  <si>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</si>
  <si>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</si>
  <si>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</si>
  <si>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</si>
  <si>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</si>
  <si>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</si>
  <si>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</si>
  <si>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</si>
  <si>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</si>
  <si>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</si>
  <si>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</si>
  <si>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</si>
  <si>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</si>
  <si>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</si>
  <si>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</si>
  <si>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</si>
  <si>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</si>
  <si>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</si>
  <si>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</si>
  <si>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</si>
  <si>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</si>
  <si>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</si>
  <si>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</si>
  <si>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</si>
  <si>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</si>
  <si>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</si>
  <si>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</si>
  <si>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</si>
  <si>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</si>
  <si>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</si>
  <si>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</si>
  <si>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</si>
  <si>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</si>
  <si>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</si>
  <si>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</si>
  <si>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</si>
  <si>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</si>
  <si>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</si>
  <si>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</si>
  <si>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</si>
  <si>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</si>
  <si>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</si>
  <si>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</si>
  <si>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</si>
  <si>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</si>
  <si>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</si>
  <si>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</si>
  <si>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</si>
  <si>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</si>
  <si>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</si>
  <si>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</si>
  <si>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</si>
  <si>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</si>
  <si>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</si>
  <si>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</si>
  <si>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</si>
  <si>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</si>
  <si>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</si>
  <si>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</si>
  <si>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</si>
  <si>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</si>
  <si>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</si>
  <si>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</si>
  <si>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</si>
  <si>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</si>
  <si>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</si>
  <si>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</si>
  <si>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</si>
  <si>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</si>
  <si>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</si>
  <si>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</si>
  <si>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</si>
  <si>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</si>
  <si>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</si>
  <si>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</si>
  <si>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</si>
  <si>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</si>
  <si>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</si>
  <si>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</si>
  <si>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</si>
  <si>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</si>
  <si>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</si>
  <si>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</si>
  <si>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</si>
  <si>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</si>
  <si>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</si>
  <si>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</si>
  <si>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</si>
  <si>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</si>
  <si>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</si>
  <si>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</si>
  <si>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</si>
  <si>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</si>
  <si>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</si>
  <si>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</si>
  <si>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</si>
  <si>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</si>
  <si>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</si>
  <si>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</si>
  <si>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</si>
  <si>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</si>
  <si>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</si>
  <si>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</si>
  <si>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</si>
  <si>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</si>
  <si>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</si>
  <si>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</si>
  <si>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</si>
  <si>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</si>
  <si>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</si>
  <si>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</si>
  <si>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</si>
  <si>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</si>
  <si>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</si>
  <si>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</si>
  <si>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</si>
  <si>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</si>
  <si>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</si>
  <si>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</si>
  <si>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</si>
  <si>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</si>
  <si>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</si>
  <si>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</si>
  <si>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</si>
  <si>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</si>
  <si>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</si>
  <si>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</si>
  <si>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</si>
  <si>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</si>
  <si>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</si>
  <si>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</si>
  <si>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</si>
  <si>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</si>
  <si>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</si>
  <si>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</si>
  <si>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</si>
  <si>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</si>
  <si>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</si>
  <si>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</si>
  <si>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</si>
  <si>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</si>
  <si>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</si>
  <si>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</si>
  <si>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</si>
  <si>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</si>
  <si>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</si>
  <si>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</si>
  <si>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</si>
  <si>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</si>
  <si>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</si>
  <si>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</si>
  <si>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</si>
  <si>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</si>
  <si>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</si>
  <si>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</si>
  <si>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</si>
  <si>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</si>
  <si>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</si>
  <si>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</si>
  <si>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</si>
  <si>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</si>
  <si>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</si>
  <si>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</si>
  <si>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</si>
  <si>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</si>
  <si>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</si>
  <si>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</si>
  <si>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</si>
  <si>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</si>
  <si>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</si>
  <si>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</si>
  <si>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</si>
  <si>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</si>
  <si>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</si>
  <si>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</si>
  <si>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</si>
  <si>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</si>
  <si>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</si>
  <si>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</si>
  <si>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</si>
  <si>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</si>
  <si>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</si>
  <si>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</si>
  <si>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</si>
  <si>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</si>
  <si>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</si>
  <si>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</si>
  <si>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</si>
  <si>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</si>
  <si>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</si>
  <si>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</si>
  <si>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</si>
  <si>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</si>
  <si>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</si>
  <si>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</si>
  <si>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</si>
  <si>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</si>
  <si>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</si>
  <si>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</si>
  <si>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</si>
  <si>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</si>
  <si>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</si>
  <si>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</si>
  <si>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</si>
  <si>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</si>
  <si>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</si>
  <si>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</si>
  <si>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</si>
  <si>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</si>
  <si>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</si>
  <si>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</si>
  <si>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</si>
  <si>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</si>
  <si>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</si>
  <si>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</si>
  <si>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</si>
  <si>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</si>
  <si>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</si>
  <si>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</si>
  <si>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</si>
  <si>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</si>
  <si>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</si>
  <si>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</si>
  <si>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</si>
  <si>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</si>
  <si>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</si>
  <si>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</si>
  <si>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</si>
  <si>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</si>
  <si>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</si>
  <si>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</si>
  <si>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</si>
  <si>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</si>
  <si>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</si>
  <si>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</si>
  <si>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</si>
  <si>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</si>
  <si>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</si>
  <si>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</si>
  <si>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</si>
  <si>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</si>
  <si>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</si>
  <si>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</si>
  <si>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</si>
  <si>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</si>
  <si>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</si>
  <si>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</si>
  <si>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</si>
  <si>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</si>
  <si>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</si>
  <si>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</si>
  <si>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</si>
  <si>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</si>
  <si>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</si>
  <si>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</si>
  <si>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</si>
  <si>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</si>
  <si>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</si>
  <si>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</si>
  <si>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</si>
  <si>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</si>
  <si>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</si>
  <si>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</si>
  <si>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</si>
  <si>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</si>
  <si>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</si>
  <si>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</si>
  <si>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</si>
  <si>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</si>
  <si>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</si>
  <si>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</si>
  <si>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</si>
  <si>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</si>
  <si>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</si>
  <si>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</si>
  <si>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</si>
  <si>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</si>
  <si>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</si>
  <si>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</si>
  <si>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</si>
  <si>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</si>
  <si>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</si>
  <si>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</si>
  <si>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</si>
  <si>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</si>
  <si>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</si>
  <si>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</si>
  <si>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</si>
  <si>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</si>
  <si>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</si>
  <si>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</si>
  <si>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</si>
  <si>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</si>
  <si>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</si>
  <si>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</si>
  <si>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</si>
  <si>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</si>
  <si>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</si>
  <si>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</si>
  <si>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</si>
  <si>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</si>
  <si>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</si>
  <si>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</si>
  <si>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</si>
  <si>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</si>
  <si>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</si>
  <si>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</si>
  <si>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</si>
  <si>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</si>
  <si>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</si>
  <si>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</si>
  <si>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</si>
  <si>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</si>
  <si>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</si>
  <si>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</si>
  <si>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</si>
  <si>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</si>
  <si>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</si>
  <si>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</si>
  <si>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</si>
  <si>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</si>
  <si>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</si>
  <si>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</si>
  <si>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</si>
  <si>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</si>
  <si>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</si>
  <si>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</si>
  <si>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</si>
  <si>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</si>
  <si>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</si>
  <si>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</si>
  <si>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</si>
  <si>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</si>
  <si>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</si>
  <si>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</si>
  <si>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</si>
  <si>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</si>
  <si>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</si>
  <si>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</si>
  <si>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</si>
  <si>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</si>
  <si>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</si>
  <si>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</si>
  <si>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</si>
  <si>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</si>
  <si>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</si>
  <si>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</si>
  <si>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</si>
  <si>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</si>
  <si>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</si>
  <si>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</si>
  <si>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</si>
  <si>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</si>
  <si>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</si>
  <si>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</si>
  <si>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</si>
  <si>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</si>
  <si>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</si>
  <si>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</si>
  <si>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</si>
  <si>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</si>
  <si>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</si>
  <si>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</si>
  <si>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</si>
  <si>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</si>
  <si>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</si>
  <si>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</si>
  <si>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</si>
  <si>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</si>
  <si>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</si>
  <si>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</si>
  <si>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</si>
  <si>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</si>
  <si>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</si>
  <si>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</si>
  <si>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</si>
  <si>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</si>
  <si>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</si>
  <si>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</si>
  <si>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</si>
  <si>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</si>
  <si>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</si>
  <si>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</si>
  <si>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</si>
  <si>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</si>
  <si>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</si>
  <si>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</si>
  <si>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</si>
  <si>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</si>
  <si>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</si>
  <si>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</si>
  <si>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</si>
  <si>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</si>
  <si>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</si>
  <si>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</si>
  <si>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</si>
  <si>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</si>
  <si>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</si>
  <si>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</si>
  <si>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</si>
  <si>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</si>
  <si>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</si>
  <si>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</si>
  <si>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</si>
  <si>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</si>
  <si>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</si>
  <si>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</si>
  <si>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</si>
  <si>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</si>
  <si>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</si>
  <si>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</si>
  <si>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</si>
  <si>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</si>
  <si>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</si>
  <si>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</si>
  <si>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</si>
  <si>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</si>
  <si>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</si>
  <si>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</si>
  <si>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</si>
  <si>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</si>
  <si>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</si>
  <si>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</si>
  <si>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</si>
  <si>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</si>
  <si>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</si>
  <si>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</si>
  <si>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</si>
  <si>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</si>
  <si>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</si>
  <si>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</si>
  <si>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</si>
  <si>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</si>
  <si>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</si>
  <si>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</si>
  <si>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</si>
  <si>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</si>
  <si>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</si>
  <si>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</si>
  <si>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</si>
  <si>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</si>
  <si>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</si>
  <si>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</si>
  <si>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</si>
  <si>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</si>
  <si>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</si>
  <si>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</si>
  <si>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</si>
  <si>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</si>
  <si>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</si>
  <si>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</si>
  <si>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</si>
  <si>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</si>
  <si>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</si>
  <si>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</si>
  <si>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</si>
  <si>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</si>
  <si>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</si>
  <si>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</si>
  <si>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</si>
  <si>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</si>
  <si>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</si>
  <si>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</si>
  <si>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</si>
  <si>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</si>
  <si>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</si>
  <si>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</si>
  <si>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</si>
  <si>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</si>
  <si>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</si>
  <si>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</si>
  <si>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</si>
  <si>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</si>
  <si>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</si>
  <si>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</si>
  <si>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</si>
  <si>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</si>
  <si>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</si>
  <si>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</si>
  <si>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</si>
  <si>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</si>
  <si>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</si>
  <si>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</si>
  <si>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</si>
  <si>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</si>
  <si>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</si>
  <si>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</si>
  <si>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</si>
  <si>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</si>
  <si>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</si>
  <si>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</si>
  <si>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</si>
  <si>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</si>
  <si>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</si>
  <si>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</si>
  <si>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</si>
  <si>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</si>
  <si>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</si>
  <si>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</si>
  <si>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</si>
  <si>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</si>
  <si>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</si>
  <si>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</si>
  <si>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</si>
  <si>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</si>
  <si>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</si>
  <si>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</si>
  <si>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</si>
  <si>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</si>
  <si>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</si>
  <si>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</si>
  <si>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</si>
  <si>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</si>
  <si>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</si>
  <si>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</si>
  <si>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</si>
  <si>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</si>
  <si>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</si>
  <si>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</si>
  <si>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</si>
  <si>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</si>
  <si>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</si>
  <si>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</si>
  <si>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</si>
  <si>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</si>
  <si>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</si>
  <si>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</si>
  <si>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</si>
  <si>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</si>
  <si>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</si>
  <si>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</si>
  <si>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</si>
  <si>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</si>
  <si>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</si>
  <si>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</si>
  <si>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</si>
  <si>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</si>
  <si>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</si>
  <si>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</si>
  <si>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</si>
  <si>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</si>
  <si>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</si>
  <si>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</si>
  <si>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</si>
  <si>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</si>
  <si>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</si>
  <si>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</si>
  <si>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</si>
  <si>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</si>
  <si>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</si>
  <si>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</si>
  <si>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</si>
  <si>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</si>
  <si>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</si>
  <si>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</si>
  <si>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</si>
  <si>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</si>
  <si>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</si>
  <si>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</si>
  <si>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</si>
  <si>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</si>
  <si>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</si>
  <si>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</si>
  <si>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</si>
  <si>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</si>
  <si>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</si>
  <si>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</si>
  <si>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</si>
  <si>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</si>
  <si>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</si>
  <si>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</si>
  <si>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</si>
  <si>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</si>
  <si>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</si>
  <si>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</si>
  <si>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</si>
  <si>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</si>
  <si>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</si>
  <si>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</si>
  <si>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</si>
  <si>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</si>
  <si>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</si>
  <si>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</si>
  <si>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</si>
  <si>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</si>
  <si>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</si>
  <si>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</si>
  <si>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</si>
  <si>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</si>
  <si>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</si>
  <si>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</si>
  <si>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</si>
  <si>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</si>
  <si>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</si>
  <si>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</si>
  <si>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</si>
  <si>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</si>
  <si>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</si>
  <si>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</si>
  <si>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</si>
  <si>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</si>
  <si>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</si>
  <si>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</si>
  <si>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</si>
  <si>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</si>
  <si>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</si>
  <si>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</si>
  <si>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</si>
  <si>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</si>
  <si>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</si>
  <si>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</si>
  <si>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</si>
  <si>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</si>
  <si>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</si>
  <si>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</si>
  <si>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</si>
  <si>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</si>
  <si>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</si>
  <si>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</si>
  <si>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</si>
  <si>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</si>
  <si>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</si>
  <si>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</si>
  <si>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</si>
  <si>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</si>
  <si>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</si>
  <si>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</si>
  <si>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</si>
  <si>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</si>
  <si>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</si>
  <si>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</si>
  <si>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</si>
  <si>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</si>
  <si>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</si>
  <si>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</si>
  <si>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</si>
  <si>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</si>
  <si>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</si>
  <si>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</si>
  <si>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</si>
  <si>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</si>
  <si>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</si>
  <si>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</si>
  <si>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</si>
  <si>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</si>
  <si>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</si>
  <si>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</si>
  <si>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</si>
  <si>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</si>
  <si>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</si>
  <si>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</si>
  <si>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</si>
  <si>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</si>
  <si>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</si>
  <si>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</si>
  <si>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</si>
  <si>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</si>
  <si>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</si>
  <si>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</si>
  <si>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</si>
  <si>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</si>
  <si>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</si>
  <si>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</si>
  <si>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</si>
  <si>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</si>
  <si>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</si>
  <si>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</si>
  <si>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</si>
  <si>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</si>
  <si>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</si>
  <si>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</si>
  <si>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</si>
  <si>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</si>
  <si>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</si>
  <si>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</si>
  <si>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</si>
  <si>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</si>
  <si>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</si>
  <si>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</si>
  <si>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</si>
  <si>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</si>
  <si>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</si>
  <si>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</si>
  <si>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</si>
  <si>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</si>
  <si>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</si>
  <si>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</si>
  <si>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</si>
  <si>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</si>
  <si>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</si>
  <si>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</si>
  <si>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</si>
  <si>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</si>
  <si>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</si>
  <si>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</si>
  <si>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</si>
  <si>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</si>
  <si>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</si>
  <si>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</si>
  <si>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</si>
  <si>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</si>
  <si>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</si>
  <si>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</si>
  <si>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</si>
  <si>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</si>
  <si>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</si>
  <si>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</si>
  <si>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</si>
  <si>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</si>
  <si>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</si>
  <si>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</si>
  <si>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</si>
  <si>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</si>
  <si>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</si>
  <si>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</si>
  <si>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</si>
  <si>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</si>
  <si>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</si>
  <si>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</si>
  <si>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</si>
  <si>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</si>
  <si>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</si>
  <si>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</si>
  <si>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</si>
  <si>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</si>
  <si>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</si>
  <si>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</si>
  <si>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</si>
  <si>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</si>
  <si>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</si>
  <si>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</si>
  <si>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</si>
  <si>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</si>
  <si>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</si>
  <si>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</si>
  <si>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</si>
  <si>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</si>
  <si>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</si>
  <si>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</si>
  <si>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</si>
  <si>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</si>
  <si>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</si>
  <si>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</si>
  <si>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</si>
  <si>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</si>
  <si>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</si>
  <si>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</si>
  <si>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</si>
  <si>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</si>
  <si>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</si>
  <si>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</si>
  <si>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</si>
  <si>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</si>
  <si>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</si>
  <si>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</si>
  <si>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</si>
  <si>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</si>
  <si>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</si>
  <si>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</si>
  <si>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</si>
  <si>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</si>
  <si>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</si>
  <si>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</si>
  <si>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</si>
  <si>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</si>
  <si>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</si>
  <si>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</si>
  <si>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</si>
  <si>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</si>
  <si>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</si>
  <si>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</si>
  <si>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</si>
  <si>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</si>
  <si>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</si>
  <si>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</si>
  <si>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</si>
  <si>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</si>
  <si>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</si>
  <si>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</si>
  <si>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</si>
  <si>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</si>
  <si>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</si>
  <si>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</si>
  <si>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</si>
  <si>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</si>
  <si>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</si>
  <si>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</si>
  <si>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</si>
  <si>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</si>
  <si>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</si>
  <si>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</si>
  <si>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</si>
  <si>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</si>
  <si>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</si>
  <si>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</si>
  <si>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</si>
  <si>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</si>
  <si>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</si>
  <si>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</si>
  <si>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</si>
  <si>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</si>
  <si>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</si>
  <si>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</si>
  <si>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</si>
  <si>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</si>
  <si>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</si>
  <si>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</si>
  <si>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</si>
  <si>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</si>
  <si>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</si>
  <si>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</si>
  <si>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</si>
  <si>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</si>
  <si>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</si>
  <si>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</si>
  <si>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</si>
  <si>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</si>
  <si>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</si>
  <si>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</si>
  <si>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</si>
  <si>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</si>
  <si>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</si>
  <si>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</si>
  <si>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</si>
  <si>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</si>
  <si>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</si>
  <si>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</si>
  <si>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</si>
  <si>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</si>
  <si>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</si>
  <si>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</si>
  <si>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</si>
  <si>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</si>
  <si>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</si>
  <si>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</si>
  <si>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</si>
  <si>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</si>
  <si>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</si>
  <si>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</si>
  <si>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</si>
  <si>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</si>
  <si>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</si>
  <si>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</si>
  <si>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</si>
  <si>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</si>
  <si>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</si>
  <si>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</si>
  <si>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</si>
  <si>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</si>
  <si>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</si>
  <si>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</si>
  <si>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</si>
  <si>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</si>
  <si>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</si>
  <si>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</si>
  <si>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</si>
  <si>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</si>
  <si>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</si>
  <si>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</si>
  <si>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</si>
  <si>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</si>
  <si>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</si>
  <si>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</si>
  <si>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</si>
  <si>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</si>
  <si>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</si>
  <si>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</si>
  <si>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</si>
  <si>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</si>
  <si>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</si>
  <si>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</si>
  <si>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</si>
  <si>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</si>
  <si>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</si>
  <si>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</si>
  <si>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</si>
  <si>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</si>
  <si>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</si>
  <si>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</si>
  <si>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</si>
  <si>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</si>
  <si>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</si>
  <si>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</si>
  <si>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</si>
  <si>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</si>
  <si>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</si>
  <si>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</si>
  <si>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</si>
  <si>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</si>
  <si>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</si>
  <si>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</si>
  <si>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</si>
  <si>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</si>
  <si>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</si>
  <si>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</si>
  <si>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</si>
  <si>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</si>
  <si>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</si>
  <si>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</si>
  <si>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</si>
  <si>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</si>
  <si>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</si>
  <si>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</si>
  <si>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</si>
  <si>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</si>
  <si>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</si>
  <si>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</si>
  <si>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</si>
  <si>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</si>
  <si>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</si>
  <si>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</si>
  <si>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</si>
  <si>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</si>
  <si>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</si>
  <si>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</si>
  <si>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</si>
  <si>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</si>
  <si>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</si>
  <si>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</si>
  <si>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</si>
  <si>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</si>
  <si>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</si>
  <si>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</si>
  <si>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</si>
  <si>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</si>
  <si>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</si>
  <si>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</si>
  <si>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</si>
  <si>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</si>
  <si>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</si>
  <si>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</si>
  <si>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</si>
  <si>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</si>
  <si>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</si>
  <si>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</si>
  <si>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</si>
  <si>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</si>
  <si>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</si>
  <si>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</si>
  <si>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</si>
  <si>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</si>
  <si>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</si>
  <si>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</si>
  <si>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</si>
  <si>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</si>
  <si>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</si>
  <si>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</si>
  <si>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</si>
  <si>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</si>
  <si>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</si>
  <si>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</si>
  <si>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</si>
  <si>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</si>
  <si>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</si>
  <si>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</si>
  <si>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</si>
  <si>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</si>
  <si>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</si>
  <si>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</si>
  <si>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</si>
  <si>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</si>
  <si>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</si>
  <si>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</si>
  <si>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</si>
  <si>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</si>
  <si>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</si>
  <si>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</si>
  <si>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</si>
  <si>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</si>
  <si>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</si>
  <si>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</si>
  <si>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</si>
  <si>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</si>
  <si>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</si>
  <si>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</si>
  <si>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</si>
  <si>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</si>
  <si>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</si>
  <si>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</si>
  <si>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</si>
  <si>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</si>
  <si>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</si>
  <si>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</si>
  <si>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</si>
  <si>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</si>
  <si>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</si>
  <si>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</si>
  <si>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</si>
  <si>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</si>
  <si>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</si>
  <si>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</si>
  <si>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</si>
  <si>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</si>
  <si>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</si>
  <si>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</si>
  <si>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</si>
  <si>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</si>
  <si>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</si>
  <si>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</si>
  <si>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</si>
  <si>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</si>
  <si>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</si>
  <si>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</si>
  <si>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</si>
  <si>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</si>
  <si>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</si>
  <si>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</si>
  <si>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</si>
  <si>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</si>
  <si>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</si>
  <si>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</si>
  <si>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</si>
  <si>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</si>
  <si>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</si>
  <si>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</si>
  <si>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</si>
  <si>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</si>
  <si>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</si>
  <si>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</si>
  <si>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</si>
  <si>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</si>
  <si>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</si>
  <si>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</si>
  <si>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</si>
  <si>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</si>
  <si>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</si>
  <si>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</si>
  <si>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</si>
  <si>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</si>
  <si>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</si>
  <si>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</si>
  <si>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</si>
  <si>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</si>
  <si>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</si>
  <si>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</si>
  <si>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</si>
  <si>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</si>
  <si>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</si>
  <si>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</si>
  <si>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</si>
  <si>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</si>
  <si>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</si>
  <si>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</si>
  <si>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</si>
  <si>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</si>
  <si>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</si>
  <si>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</si>
  <si>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</si>
  <si>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</si>
  <si>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</si>
  <si>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</si>
  <si>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</si>
  <si>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</si>
  <si>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</si>
  <si>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</si>
  <si>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</si>
  <si>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</si>
  <si>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</si>
  <si>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</si>
  <si>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</si>
  <si>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</si>
  <si>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</si>
  <si>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</si>
  <si>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</si>
  <si>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</si>
  <si>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</si>
  <si>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</si>
  <si>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</si>
  <si>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</si>
  <si>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</si>
  <si>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</si>
  <si>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</si>
  <si>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</si>
  <si>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</si>
  <si>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</si>
  <si>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</si>
  <si>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</si>
  <si>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</si>
  <si>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</si>
  <si>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</si>
  <si>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</si>
  <si>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</si>
  <si>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</si>
  <si>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</si>
  <si>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</si>
  <si>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</si>
  <si>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</si>
  <si>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</si>
  <si>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</si>
  <si>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</si>
  <si>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</si>
  <si>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</si>
  <si>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</si>
  <si>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</si>
  <si>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</si>
  <si>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</si>
  <si>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</si>
  <si>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</si>
  <si>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</si>
  <si>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</si>
  <si>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</si>
  <si>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</si>
  <si>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</si>
  <si>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</si>
  <si>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</si>
  <si>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</si>
  <si>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</si>
  <si>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</si>
  <si>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</si>
  <si>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</si>
  <si>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</si>
  <si>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</si>
  <si>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</si>
  <si>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</si>
  <si>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</si>
  <si>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</si>
  <si>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</si>
  <si>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</si>
  <si>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</si>
  <si>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</si>
  <si>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</si>
  <si>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</si>
  <si>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</si>
  <si>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</si>
  <si>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</si>
  <si>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</si>
  <si>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</si>
  <si>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</si>
  <si>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</si>
  <si>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</si>
  <si>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</si>
  <si>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</si>
  <si>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</si>
  <si>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</si>
  <si>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</si>
  <si>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</si>
  <si>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</si>
  <si>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</si>
  <si>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</si>
  <si>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</si>
  <si>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</si>
  <si>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</si>
  <si>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</si>
  <si>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</si>
  <si>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</si>
  <si>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</si>
  <si>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</si>
  <si>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</si>
  <si>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</si>
  <si>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</si>
  <si>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</si>
  <si>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</si>
  <si>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</si>
  <si>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</si>
  <si>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</si>
  <si>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</si>
  <si>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</si>
  <si>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</si>
  <si>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</si>
  <si>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</si>
  <si>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</si>
  <si>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</si>
  <si>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</si>
  <si>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</si>
  <si>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</si>
  <si>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</si>
  <si>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</si>
  <si>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</si>
  <si>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</si>
  <si>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</si>
  <si>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</si>
  <si>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</si>
  <si>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</si>
  <si>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</si>
  <si>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</si>
  <si>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</si>
  <si>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</si>
  <si>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</si>
  <si>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</si>
  <si>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</si>
  <si>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</si>
  <si>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</si>
  <si>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</si>
  <si>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</si>
  <si>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</si>
  <si>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</si>
  <si>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</si>
  <si>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</si>
  <si>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</si>
  <si>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</si>
  <si>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</si>
  <si>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</si>
  <si>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</si>
  <si>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</si>
  <si>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</si>
  <si>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</si>
  <si>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</si>
  <si>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</si>
  <si>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</si>
  <si>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</si>
  <si>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</si>
  <si>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</si>
  <si>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</si>
  <si>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</si>
  <si>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</si>
  <si>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</si>
  <si>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</si>
  <si>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</si>
  <si>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</si>
  <si>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</si>
  <si>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</si>
  <si>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</si>
  <si>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</si>
  <si>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</si>
  <si>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</si>
  <si>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</si>
  <si>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</si>
  <si>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</si>
  <si>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</si>
  <si>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</si>
  <si>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</si>
  <si>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</si>
  <si>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</si>
  <si>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</si>
  <si>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</si>
  <si>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</si>
  <si>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</si>
  <si>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</si>
  <si>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</si>
  <si>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</si>
  <si>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</si>
  <si>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</si>
  <si>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</si>
  <si>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</si>
  <si>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</si>
  <si>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</si>
  <si>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</si>
  <si>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</si>
  <si>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</si>
  <si>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</si>
  <si>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</si>
  <si>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</si>
  <si>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</si>
  <si>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</si>
  <si>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</si>
  <si>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</si>
  <si>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</si>
  <si>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</si>
  <si>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</si>
  <si>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</si>
  <si>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</si>
  <si>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</si>
  <si>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</si>
  <si>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</si>
  <si>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</si>
  <si>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</si>
  <si>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</si>
  <si>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</si>
  <si>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</si>
  <si>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</si>
  <si>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</si>
  <si>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</si>
  <si>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</si>
  <si>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</si>
  <si>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</si>
  <si>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</si>
  <si>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</si>
  <si>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</si>
  <si>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</si>
  <si>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</si>
  <si>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</si>
  <si>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</si>
  <si>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</si>
  <si>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</si>
  <si>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</si>
  <si>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</si>
  <si>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</si>
  <si>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</si>
  <si>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</si>
  <si>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</si>
  <si>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</si>
  <si>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</si>
  <si>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</si>
  <si>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</si>
  <si>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</si>
  <si>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</si>
  <si>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</si>
  <si>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</si>
  <si>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</si>
  <si>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</si>
  <si>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</si>
  <si>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</si>
  <si>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</si>
  <si>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</si>
  <si>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</si>
  <si>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</si>
  <si>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</si>
  <si>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</si>
  <si>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</si>
  <si>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</si>
  <si>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</si>
  <si>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</si>
  <si>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</si>
  <si>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</si>
  <si>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</si>
  <si>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</si>
  <si>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</si>
  <si>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</si>
  <si>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</si>
  <si>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</si>
  <si>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</si>
  <si>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</si>
  <si>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</si>
  <si>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</si>
  <si>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</si>
  <si>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</si>
  <si>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</si>
  <si>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</si>
  <si>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</si>
  <si>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</si>
  <si>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</si>
  <si>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</si>
  <si>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</si>
  <si>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</si>
  <si>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</si>
  <si>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</si>
  <si>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</si>
  <si>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</si>
  <si>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</si>
  <si>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</si>
  <si>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</si>
  <si>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</si>
  <si>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</si>
  <si>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</si>
  <si>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</si>
  <si>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</si>
  <si>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</si>
  <si>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</si>
  <si>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</si>
  <si>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</si>
  <si>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</si>
  <si>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</si>
  <si>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</si>
  <si>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</si>
  <si>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</si>
  <si>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</si>
  <si>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</si>
  <si>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</si>
  <si>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</si>
  <si>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</si>
  <si>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</si>
  <si>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</si>
  <si>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</si>
  <si>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</si>
  <si>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</si>
  <si>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</si>
  <si>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</si>
  <si>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</si>
  <si>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</si>
  <si>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</si>
  <si>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</si>
  <si>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</si>
  <si>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</si>
  <si>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</si>
  <si>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</si>
  <si>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</si>
  <si>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</si>
  <si>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</si>
  <si>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</si>
  <si>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</si>
  <si>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</si>
  <si>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</si>
  <si>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</si>
  <si>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</si>
  <si>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</si>
  <si>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</si>
  <si>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</si>
  <si>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</si>
  <si>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</si>
  <si>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</si>
  <si>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</si>
  <si>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</si>
  <si>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</si>
  <si>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</si>
  <si>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</si>
  <si>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</si>
  <si>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</si>
  <si>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</si>
  <si>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</si>
  <si>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</si>
  <si>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</si>
  <si>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</si>
  <si>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</si>
  <si>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</si>
  <si>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</si>
  <si>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</si>
  <si>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</si>
  <si>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</si>
  <si>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</si>
  <si>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</si>
  <si>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</si>
  <si>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</si>
  <si>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</si>
  <si>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</si>
  <si>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</si>
  <si>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</si>
  <si>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</si>
  <si>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</si>
  <si>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</si>
  <si>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</si>
  <si>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</si>
  <si>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</si>
  <si>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</si>
  <si>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</si>
  <si>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</si>
  <si>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</si>
  <si>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</si>
  <si>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</si>
  <si>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</si>
  <si>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</si>
  <si>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</si>
  <si>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</si>
  <si>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</si>
  <si>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</si>
  <si>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</si>
  <si>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</si>
  <si>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</si>
  <si>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</si>
  <si>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</si>
  <si>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</si>
  <si>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</si>
  <si>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</si>
  <si>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</si>
  <si>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</si>
  <si>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</si>
  <si>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</si>
  <si>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</si>
  <si>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</si>
  <si>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</si>
  <si>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</si>
  <si>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</si>
  <si>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</si>
  <si>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</si>
  <si>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</si>
  <si>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</si>
  <si>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</si>
  <si>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</si>
  <si>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</si>
  <si>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</si>
  <si>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</si>
  <si>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</si>
  <si>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</si>
  <si>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</si>
  <si>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</si>
  <si>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</si>
  <si>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</si>
  <si>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</si>
  <si>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</si>
  <si>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</si>
  <si>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</si>
  <si>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</si>
  <si>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</si>
  <si>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</si>
  <si>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</si>
  <si>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</si>
  <si>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</si>
  <si>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</si>
  <si>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</si>
  <si>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</si>
  <si>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</si>
  <si>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</si>
  <si>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</si>
  <si>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</si>
  <si>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</si>
  <si>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</si>
  <si>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</si>
  <si>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</si>
  <si>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</si>
  <si>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</si>
  <si>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</si>
  <si>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</si>
  <si>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</si>
  <si>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</si>
  <si>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</si>
  <si>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</si>
  <si>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</si>
  <si>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</si>
  <si>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</si>
  <si>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</si>
  <si>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</si>
  <si>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</si>
  <si>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</si>
  <si>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</si>
  <si>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</si>
  <si>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</si>
  <si>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</si>
  <si>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</si>
  <si>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</si>
  <si>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</si>
  <si>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</si>
  <si>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</si>
  <si>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</si>
  <si>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</si>
  <si>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</si>
  <si>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</si>
  <si>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</si>
  <si>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</si>
  <si>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</si>
  <si>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</si>
  <si>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</si>
  <si>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</si>
  <si>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</si>
  <si>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</si>
  <si>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</si>
  <si>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</si>
  <si>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</si>
  <si>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</si>
  <si>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</si>
  <si>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</si>
  <si>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</si>
  <si>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</si>
  <si>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</si>
  <si>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</si>
  <si>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</si>
  <si>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</si>
  <si>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</si>
  <si>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</si>
  <si>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</si>
  <si>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</si>
  <si>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</si>
  <si>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</si>
  <si>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</si>
  <si>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</si>
  <si>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</si>
  <si>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</si>
  <si>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</si>
  <si>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</si>
  <si>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</si>
  <si>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</si>
  <si>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</si>
  <si>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</si>
  <si>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</si>
  <si>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</si>
  <si>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</si>
  <si>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</si>
  <si>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</si>
  <si>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</si>
  <si>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</si>
  <si>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</si>
  <si>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</si>
  <si>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</si>
  <si>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</si>
  <si>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</si>
  <si>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</si>
  <si>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</si>
  <si>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</si>
  <si>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</si>
  <si>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</si>
  <si>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</si>
  <si>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</si>
  <si>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</si>
  <si>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</si>
  <si>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</si>
  <si>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</si>
  <si>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</si>
  <si>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</si>
  <si>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</si>
  <si>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</si>
  <si>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</si>
  <si>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</si>
  <si>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</si>
  <si>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</si>
  <si>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</si>
  <si>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</si>
  <si>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</si>
  <si>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</si>
  <si>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</si>
  <si>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</si>
  <si>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</si>
  <si>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</si>
  <si>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</si>
  <si>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</si>
  <si>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</si>
  <si>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</si>
  <si>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</si>
  <si>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</si>
  <si>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</si>
  <si>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</si>
  <si>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</si>
  <si>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</si>
  <si>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</si>
  <si>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</si>
  <si>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</si>
  <si>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</si>
  <si>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</si>
  <si>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</si>
  <si>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</si>
  <si>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</si>
  <si>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</si>
  <si>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</si>
  <si>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</si>
  <si>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</si>
  <si>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</si>
  <si>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</si>
  <si>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</si>
  <si>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</si>
  <si>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</si>
  <si>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</si>
  <si>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</si>
  <si>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</si>
  <si>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</si>
  <si>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</si>
  <si>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</si>
  <si>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</si>
  <si>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</si>
  <si>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</si>
  <si>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</si>
  <si>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</si>
  <si>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</si>
  <si>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</si>
  <si>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</si>
  <si>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</si>
  <si>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</si>
  <si>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</si>
  <si>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</si>
  <si>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</si>
  <si>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</si>
  <si>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</si>
  <si>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</si>
  <si>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</si>
  <si>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</si>
  <si>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</si>
  <si>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</si>
  <si>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</si>
  <si>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</si>
  <si>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</si>
  <si>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</si>
  <si>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</si>
  <si>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</si>
  <si>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</si>
  <si>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</si>
  <si>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</si>
  <si>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</si>
  <si>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</si>
  <si>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</si>
  <si>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</si>
  <si>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</si>
  <si>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</si>
  <si>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</si>
  <si>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</si>
  <si>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</si>
  <si>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</si>
  <si>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</si>
  <si>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</si>
  <si>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</si>
  <si>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</si>
  <si>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</si>
  <si>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</si>
  <si>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</si>
  <si>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</si>
  <si>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</si>
  <si>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</si>
  <si>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</si>
  <si>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</si>
  <si>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</si>
  <si>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</si>
  <si>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</si>
  <si>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</si>
  <si>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</si>
  <si>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</si>
  <si>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</si>
  <si>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</si>
  <si>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</si>
  <si>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</si>
  <si>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</si>
  <si>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</si>
  <si>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</si>
  <si>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</si>
  <si>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</si>
  <si>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</si>
  <si>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</si>
  <si>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</si>
  <si>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</si>
  <si>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</si>
  <si>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</si>
  <si>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</si>
  <si>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</si>
  <si>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</si>
  <si>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</si>
  <si>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</si>
  <si>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</si>
  <si>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</si>
  <si>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</si>
  <si>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</si>
  <si>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</si>
  <si>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</si>
  <si>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</si>
  <si>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</si>
  <si>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</si>
  <si>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</si>
  <si>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</si>
  <si>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</si>
  <si>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</si>
  <si>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</si>
  <si>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</si>
  <si>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</si>
  <si>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</si>
  <si>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</si>
  <si>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</si>
  <si>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</si>
  <si>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</si>
  <si>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</si>
  <si>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</si>
  <si>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</si>
  <si>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</si>
  <si>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</si>
  <si>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</si>
  <si>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</si>
  <si>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</si>
  <si>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</si>
  <si>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</si>
  <si>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</si>
  <si>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</si>
  <si>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</si>
  <si>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</si>
  <si>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</si>
  <si>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</si>
  <si>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</si>
  <si>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</si>
  <si>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</si>
  <si>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</si>
  <si>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</si>
  <si>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</si>
  <si>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</si>
  <si>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</si>
  <si>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</si>
  <si>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</si>
  <si>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</si>
  <si>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</si>
  <si>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</si>
  <si>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</si>
  <si>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</si>
  <si>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</si>
  <si>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</si>
  <si>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</si>
  <si>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</si>
  <si>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</si>
  <si>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</si>
  <si>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</si>
  <si>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</si>
  <si>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</si>
  <si>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</si>
  <si>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</si>
  <si>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</si>
  <si>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</si>
  <si>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</si>
  <si>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</si>
  <si>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</si>
  <si>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</si>
  <si>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</si>
  <si>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</si>
  <si>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</si>
  <si>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</si>
  <si>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</si>
  <si>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</si>
  <si>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</si>
  <si>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</si>
  <si>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</si>
  <si>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</si>
  <si>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</si>
  <si>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</si>
  <si>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</si>
  <si>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</si>
  <si>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</si>
  <si>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</si>
  <si>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</si>
  <si>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</si>
  <si>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</si>
  <si>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</si>
  <si>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</si>
  <si>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</si>
  <si>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</si>
  <si>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</si>
  <si>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</si>
  <si>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</si>
  <si>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</si>
  <si>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</si>
  <si>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</si>
  <si>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</si>
  <si>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</si>
  <si>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</si>
  <si>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</si>
  <si>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</si>
  <si>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</si>
  <si>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</si>
  <si>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</si>
  <si>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</si>
  <si>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</si>
  <si>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</si>
  <si>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</si>
  <si>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</si>
  <si>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</si>
  <si>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</si>
  <si>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</si>
  <si>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</si>
  <si>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</si>
  <si>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</si>
  <si>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</si>
  <si>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</si>
  <si>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</si>
  <si>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</si>
  <si>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</si>
  <si>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</si>
  <si>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</si>
  <si>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</si>
  <si>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</si>
  <si>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</si>
  <si>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</si>
  <si>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</si>
  <si>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</si>
  <si>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</si>
  <si>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</si>
  <si>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</si>
  <si>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</si>
  <si>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</si>
  <si>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</si>
  <si>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</si>
  <si>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</si>
  <si>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</si>
  <si>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</si>
  <si>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</si>
  <si>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</si>
  <si>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</si>
  <si>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</si>
  <si>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</si>
  <si>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</si>
  <si>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</si>
  <si>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</si>
  <si>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</si>
  <si>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</si>
  <si>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</si>
  <si>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</si>
  <si>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</si>
  <si>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</si>
  <si>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</si>
  <si>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</si>
  <si>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</si>
  <si>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</si>
  <si>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</si>
  <si>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</si>
  <si>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</si>
  <si>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</si>
  <si>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</si>
  <si>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</si>
  <si>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</si>
  <si>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</si>
  <si>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</si>
  <si>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</si>
  <si>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</si>
  <si>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</si>
  <si>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</si>
  <si>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</si>
  <si>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</si>
  <si>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</si>
  <si>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</si>
  <si>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</si>
  <si>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</si>
  <si>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</si>
  <si>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</si>
  <si>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</si>
  <si>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</si>
  <si>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</si>
  <si>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</si>
  <si>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</si>
  <si>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</si>
  <si>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</si>
  <si>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</si>
  <si>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</si>
  <si>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</si>
  <si>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</si>
  <si>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</si>
  <si>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</si>
  <si>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</si>
  <si>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</si>
  <si>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</si>
  <si>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</si>
  <si>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</si>
  <si>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</si>
  <si>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</si>
  <si>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</si>
  <si>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</si>
  <si>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</si>
  <si>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</si>
  <si>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</si>
  <si>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</si>
  <si>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</si>
  <si>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</si>
  <si>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</si>
  <si>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</si>
  <si>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</si>
  <si>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</si>
  <si>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</si>
  <si>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</si>
  <si>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</si>
  <si>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</si>
  <si>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</si>
  <si>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</si>
  <si>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</si>
  <si>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</si>
  <si>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</si>
  <si>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</si>
  <si>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</si>
  <si>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</si>
  <si>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</si>
  <si>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</si>
  <si>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</si>
  <si>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</si>
  <si>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</si>
  <si>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</si>
  <si>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</si>
  <si>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</si>
  <si>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</si>
  <si>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</si>
  <si>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</si>
  <si>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</si>
  <si>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</si>
  <si>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</si>
  <si>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</si>
  <si>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</si>
  <si>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</si>
  <si>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</si>
  <si>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</si>
  <si>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</si>
  <si>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</si>
  <si>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</si>
  <si>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</si>
  <si>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</si>
  <si>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</si>
  <si>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</si>
  <si>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</si>
  <si>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</si>
  <si>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</si>
  <si>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</si>
  <si>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</si>
  <si>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</si>
  <si>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</si>
  <si>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</si>
  <si>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</si>
  <si>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</si>
  <si>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</si>
  <si>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</si>
  <si>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</si>
  <si>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</si>
  <si>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</si>
  <si>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</si>
  <si>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</si>
  <si>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</si>
  <si>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</si>
  <si>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</si>
  <si>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</si>
  <si>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</si>
  <si>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</si>
  <si>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</si>
  <si>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</si>
  <si>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</si>
  <si>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</si>
  <si>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</si>
  <si>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</si>
  <si>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</si>
  <si>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</si>
  <si>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</si>
  <si>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</si>
  <si>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</si>
  <si>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</si>
  <si>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</si>
  <si>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</si>
  <si>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</si>
  <si>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</si>
  <si>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</si>
  <si>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</si>
  <si>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</si>
  <si>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</si>
  <si>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</si>
  <si>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</si>
  <si>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</si>
  <si>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</si>
  <si>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</si>
  <si>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</si>
  <si>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</si>
  <si>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</si>
  <si>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</si>
  <si>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</si>
  <si>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</si>
  <si>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</si>
  <si>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</si>
  <si>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</si>
  <si>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</si>
  <si>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</si>
  <si>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</si>
  <si>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</si>
  <si>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</si>
  <si>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</si>
  <si>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</si>
  <si>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</si>
  <si>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</si>
  <si>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</si>
  <si>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</si>
  <si>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</si>
  <si>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</si>
  <si>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</si>
  <si>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</si>
  <si>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</si>
  <si>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</si>
  <si>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</si>
  <si>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</si>
  <si>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</si>
  <si>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</si>
  <si>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</si>
  <si>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</si>
  <si>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</si>
  <si>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</si>
  <si>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</si>
  <si>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</si>
  <si>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</si>
  <si>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</si>
  <si>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</si>
  <si>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</si>
  <si>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</si>
  <si>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</si>
  <si>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</si>
  <si>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</si>
  <si>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</si>
  <si>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</si>
  <si>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</si>
  <si>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</si>
  <si>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</si>
  <si>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</si>
  <si>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</si>
  <si>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</si>
  <si>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</si>
  <si>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</si>
  <si>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</si>
  <si>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</si>
  <si>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</si>
  <si>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</si>
  <si>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</si>
  <si>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</si>
  <si>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</si>
  <si>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</si>
  <si>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</si>
  <si>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</si>
  <si>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</si>
  <si>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</si>
  <si>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</si>
  <si>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</si>
  <si>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</si>
  <si>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</si>
  <si>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</si>
  <si>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</si>
  <si>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</si>
  <si>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</si>
  <si>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</si>
  <si>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</si>
  <si>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</si>
  <si>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</si>
  <si>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</si>
  <si>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</si>
  <si>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</si>
  <si>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</si>
  <si>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</si>
  <si>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</si>
  <si>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</si>
  <si>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</si>
  <si>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</si>
  <si>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</si>
  <si>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</si>
  <si>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</si>
  <si>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</si>
  <si>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</si>
  <si>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</si>
  <si>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</si>
  <si>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</si>
  <si>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</si>
  <si>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</si>
  <si>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</si>
  <si>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</si>
  <si>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</si>
  <si>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</si>
  <si>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</si>
  <si>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</si>
  <si>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</si>
  <si>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</si>
  <si>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</si>
  <si>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</si>
  <si>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</si>
  <si>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</si>
  <si>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</si>
  <si>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</si>
  <si>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</si>
  <si>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</si>
  <si>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</si>
  <si>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</si>
  <si>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</si>
  <si>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</si>
  <si>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</si>
  <si>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</si>
  <si>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</si>
  <si>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</si>
  <si>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</si>
  <si>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</si>
  <si>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</si>
  <si>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</si>
  <si>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</si>
  <si>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</si>
  <si>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</si>
  <si>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</si>
  <si>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</si>
  <si>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</si>
  <si>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</si>
  <si>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</si>
  <si>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</si>
  <si>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</si>
  <si>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</si>
  <si>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</si>
  <si>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</si>
  <si>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</si>
  <si>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</si>
  <si>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</si>
  <si>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</si>
  <si>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</si>
  <si>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</si>
  <si>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</si>
  <si>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</si>
  <si>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</si>
  <si>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</si>
  <si>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</si>
  <si>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</si>
  <si>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</si>
  <si>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</si>
  <si>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</si>
  <si>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</si>
  <si>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</si>
  <si>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</si>
  <si>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</si>
  <si>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</si>
  <si>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</si>
  <si>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</si>
  <si>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</si>
  <si>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</si>
  <si>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</si>
  <si>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</si>
  <si>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</si>
  <si>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</si>
  <si>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</si>
  <si>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</si>
  <si>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</si>
  <si>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</si>
  <si>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</si>
  <si>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</si>
  <si>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</si>
  <si>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</si>
  <si>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</si>
  <si>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</si>
  <si>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</si>
  <si>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</si>
  <si>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</si>
  <si>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</si>
  <si>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</si>
  <si>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</si>
  <si>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</si>
  <si>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</si>
  <si>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</si>
  <si>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</si>
  <si>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</si>
  <si>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</si>
  <si>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</si>
  <si>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</si>
  <si>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</si>
  <si>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</si>
  <si>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</si>
  <si>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</si>
  <si>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</si>
  <si>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</si>
  <si>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</si>
  <si>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</si>
  <si>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</si>
  <si>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</si>
  <si>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</si>
  <si>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</si>
  <si>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</si>
  <si>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</si>
  <si>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</si>
  <si>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</si>
  <si>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</si>
  <si>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</si>
  <si>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</si>
  <si>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</si>
  <si>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</si>
  <si>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</si>
  <si>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</si>
  <si>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</si>
  <si>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</si>
  <si>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</si>
  <si>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</si>
  <si>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</si>
  <si>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</si>
  <si>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</si>
  <si>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</si>
  <si>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</si>
  <si>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</si>
  <si>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</si>
  <si>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</si>
  <si>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</si>
  <si>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</si>
  <si>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</si>
  <si>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</si>
  <si>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</si>
  <si>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</si>
  <si>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</si>
  <si>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</si>
  <si>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</si>
  <si>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</si>
  <si>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</si>
  <si>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</si>
  <si>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</si>
  <si>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</si>
  <si>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</si>
  <si>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</si>
  <si>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</si>
  <si>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</si>
  <si>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</si>
  <si>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</si>
  <si>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</si>
  <si>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</si>
  <si>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</si>
  <si>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</si>
  <si>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</si>
  <si>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</si>
  <si>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</si>
  <si>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</si>
  <si>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</si>
  <si>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</si>
  <si>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</si>
  <si>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</si>
  <si>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</si>
  <si>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</si>
  <si>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</si>
  <si>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</si>
  <si>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</si>
  <si>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</si>
  <si>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</si>
  <si>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</si>
  <si>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</si>
  <si>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</si>
  <si>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</si>
  <si>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</si>
  <si>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</si>
  <si>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</si>
  <si>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</si>
  <si>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</si>
  <si>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</si>
  <si>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</si>
  <si>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</si>
  <si>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</si>
  <si>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</si>
  <si>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</si>
  <si>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</si>
  <si>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</si>
  <si>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</si>
  <si>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</si>
  <si>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</si>
  <si>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</si>
  <si>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</si>
  <si>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</si>
  <si>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</si>
  <si>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</si>
  <si>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</si>
  <si>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</si>
  <si>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</si>
  <si>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</si>
  <si>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</si>
  <si>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</si>
  <si>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</si>
  <si>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</si>
  <si>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</si>
  <si>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</si>
  <si>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</si>
  <si>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</si>
  <si>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</si>
  <si>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</si>
  <si>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</si>
  <si>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</si>
  <si>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</si>
  <si>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</si>
  <si>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</si>
  <si>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</si>
  <si>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</si>
  <si>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</si>
  <si>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</si>
  <si>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</si>
  <si>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</si>
  <si>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</si>
  <si>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</si>
  <si>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</si>
  <si>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</si>
  <si>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</si>
  <si>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</si>
  <si>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</si>
  <si>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</si>
  <si>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</si>
  <si>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</si>
  <si>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</si>
  <si>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</si>
  <si>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</si>
  <si>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</si>
  <si>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</si>
  <si>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</si>
  <si>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</si>
  <si>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</si>
  <si>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</si>
  <si>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</si>
  <si>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</si>
  <si>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</si>
  <si>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</si>
  <si>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</si>
  <si>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</si>
  <si>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</si>
  <si>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</si>
  <si>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</si>
  <si>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</si>
  <si>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</si>
  <si>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</si>
  <si>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</si>
  <si>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</si>
  <si>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</si>
  <si>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</si>
  <si>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</si>
  <si>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</si>
  <si>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</si>
  <si>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</si>
  <si>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</si>
  <si>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</si>
  <si>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</si>
  <si>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</si>
  <si>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</si>
  <si>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</si>
  <si>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</si>
  <si>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</si>
  <si>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</si>
  <si>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</si>
  <si>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</si>
  <si>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</si>
  <si>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</si>
  <si>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</si>
  <si>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</si>
  <si>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</si>
  <si>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</si>
  <si>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</si>
  <si>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</si>
  <si>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</si>
  <si>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</si>
  <si>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</si>
  <si>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</si>
  <si>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</si>
  <si>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</si>
  <si>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</si>
  <si>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</si>
  <si>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</si>
  <si>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</si>
  <si>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</si>
  <si>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</si>
  <si>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</si>
  <si>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</si>
  <si>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</si>
  <si>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</si>
  <si>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</si>
  <si>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</si>
  <si>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</si>
  <si>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</si>
  <si>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</si>
  <si>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</si>
  <si>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</si>
  <si>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</si>
  <si>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</si>
  <si>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</si>
  <si>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</si>
  <si>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</si>
  <si>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</si>
  <si>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</si>
  <si>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</si>
  <si>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</si>
  <si>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</si>
  <si>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</si>
  <si>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</si>
  <si>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</si>
  <si>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</si>
  <si>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</si>
  <si>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</si>
  <si>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</si>
  <si>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</si>
  <si>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</si>
  <si>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</si>
  <si>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</si>
  <si>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</si>
  <si>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</si>
  <si>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</si>
  <si>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</si>
  <si>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</si>
  <si>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</si>
  <si>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</si>
  <si>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</si>
  <si>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</si>
  <si>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</si>
  <si>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</si>
  <si>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</si>
  <si>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</si>
  <si>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</si>
  <si>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</si>
  <si>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</si>
  <si>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</si>
  <si>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</si>
  <si>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</si>
  <si>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</si>
  <si>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</si>
  <si>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</si>
  <si>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</si>
  <si>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</si>
  <si>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</si>
  <si>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</si>
  <si>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</si>
  <si>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</si>
  <si>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</si>
  <si>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</si>
  <si>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</si>
  <si>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</si>
  <si>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</si>
  <si>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</si>
  <si>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</si>
  <si>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</si>
  <si>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</si>
  <si>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</si>
  <si>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</si>
  <si>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</si>
  <si>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</si>
  <si>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</si>
  <si>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</si>
  <si>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</si>
  <si>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</si>
  <si>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</si>
  <si>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</si>
  <si>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</si>
  <si>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</si>
  <si>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</si>
  <si>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</si>
  <si>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</si>
  <si>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</si>
  <si>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</si>
  <si>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</si>
  <si>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</si>
  <si>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</si>
  <si>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</si>
  <si>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</si>
  <si>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</si>
  <si>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</si>
  <si>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</si>
  <si>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</si>
  <si>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</si>
  <si>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</si>
  <si>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</si>
  <si>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</si>
  <si>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</si>
  <si>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</si>
  <si>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</si>
  <si>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</si>
  <si>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</si>
  <si>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</si>
  <si>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</si>
  <si>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</si>
  <si>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</si>
  <si>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</si>
  <si>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</si>
  <si>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</si>
  <si>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</si>
  <si>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</si>
  <si>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</si>
  <si>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</si>
  <si>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</si>
  <si>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</si>
  <si>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</si>
  <si>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</si>
  <si>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</si>
  <si>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</si>
  <si>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</si>
  <si>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</si>
  <si>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</si>
  <si>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</si>
  <si>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</si>
  <si>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</si>
  <si>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</si>
  <si>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</si>
  <si>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</si>
  <si>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</si>
  <si>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</si>
  <si>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</si>
  <si>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</si>
  <si>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</si>
  <si>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</si>
  <si>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</si>
  <si>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</si>
  <si>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</si>
  <si>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</si>
  <si>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</si>
  <si>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</si>
  <si>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</si>
  <si>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</si>
  <si>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</si>
  <si>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</si>
  <si>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</si>
  <si>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</si>
  <si>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</si>
  <si>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</si>
  <si>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</si>
  <si>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</si>
  <si>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</si>
  <si>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</si>
  <si>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</si>
  <si>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</si>
  <si>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</si>
  <si>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</si>
  <si>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</si>
  <si>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</si>
  <si>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</si>
  <si>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</si>
  <si>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</si>
  <si>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</si>
  <si>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</si>
  <si>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</si>
  <si>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</si>
  <si>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</si>
  <si>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</si>
  <si>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</si>
  <si>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</si>
  <si>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</si>
  <si>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</si>
  <si>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</si>
  <si>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</si>
  <si>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</si>
  <si>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</si>
  <si>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</si>
  <si>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</si>
  <si>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</si>
  <si>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</si>
  <si>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</si>
  <si>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</si>
  <si>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</si>
  <si>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</si>
  <si>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</si>
  <si>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</si>
  <si>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</si>
  <si>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</si>
  <si>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</si>
  <si>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</si>
  <si>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</si>
  <si>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</si>
  <si>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</si>
  <si>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</si>
  <si>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</si>
  <si>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</si>
  <si>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</si>
  <si>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</si>
  <si>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</si>
  <si>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</si>
  <si>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</si>
  <si>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</si>
  <si>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</si>
  <si>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</si>
  <si>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</si>
  <si>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</si>
  <si>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</si>
  <si>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</si>
  <si>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</si>
  <si>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</si>
  <si>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</si>
  <si>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</si>
  <si>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</si>
  <si>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</si>
  <si>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</si>
  <si>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</si>
  <si>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</si>
  <si>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</si>
  <si>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</si>
  <si>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</si>
  <si>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</si>
  <si>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</si>
  <si>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</si>
  <si>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</si>
  <si>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</si>
  <si>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</si>
  <si>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</si>
  <si>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</si>
  <si>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</si>
  <si>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</si>
  <si>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</si>
  <si>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</si>
  <si>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</si>
  <si>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</si>
  <si>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</si>
  <si>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</si>
  <si>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</si>
  <si>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</si>
  <si>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</si>
  <si>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</si>
  <si>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</si>
  <si>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</si>
  <si>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</si>
  <si>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</si>
  <si>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</si>
  <si>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</si>
  <si>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</si>
  <si>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</si>
  <si>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</si>
  <si>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</si>
  <si>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</si>
  <si>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</si>
  <si>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</si>
  <si>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</si>
  <si>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</si>
  <si>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</si>
  <si>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</si>
  <si>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</si>
  <si>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</si>
  <si>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</si>
  <si>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</si>
  <si>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</si>
  <si>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</si>
  <si>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</si>
  <si>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</si>
  <si>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</si>
  <si>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</si>
  <si>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</si>
  <si>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</si>
  <si>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</si>
  <si>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</si>
  <si>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</si>
  <si>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</si>
  <si>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</si>
  <si>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</si>
  <si>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</si>
  <si>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</si>
  <si>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</si>
  <si>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</si>
  <si>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</si>
  <si>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</si>
  <si>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</si>
  <si>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</si>
  <si>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</si>
  <si>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</si>
  <si>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</si>
  <si>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</si>
  <si>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</si>
  <si>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</si>
  <si>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</si>
  <si>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</si>
  <si>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</si>
  <si>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</si>
  <si>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</si>
  <si>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</si>
  <si>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</si>
  <si>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</si>
  <si>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</si>
  <si>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</si>
  <si>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</si>
  <si>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</si>
  <si>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</si>
  <si>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</si>
  <si>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</si>
  <si>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</si>
  <si>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</si>
  <si>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</si>
  <si>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</si>
  <si>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</si>
  <si>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</si>
  <si>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</si>
  <si>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</si>
  <si>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</si>
  <si>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</si>
  <si>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</si>
  <si>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</si>
  <si>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</si>
  <si>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</si>
  <si>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</si>
  <si>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</si>
  <si>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</si>
  <si>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</si>
  <si>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</si>
  <si>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</si>
  <si>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</si>
  <si>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</si>
  <si>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</si>
  <si>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</si>
  <si>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</si>
  <si>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</si>
  <si>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</si>
  <si>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</si>
  <si>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</si>
  <si>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</si>
  <si>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</si>
  <si>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</si>
  <si>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</si>
  <si>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</si>
  <si>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</si>
  <si>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</si>
  <si>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</si>
  <si>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</si>
  <si>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</si>
  <si>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</si>
  <si>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</si>
  <si>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</si>
  <si>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</si>
  <si>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</si>
  <si>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</si>
  <si>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</si>
  <si>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</si>
  <si>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</si>
  <si>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</si>
  <si>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</si>
  <si>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</si>
  <si>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</si>
  <si>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</si>
  <si>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</si>
  <si>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</si>
  <si>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</si>
  <si>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</si>
  <si>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</si>
  <si>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</si>
  <si>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</si>
  <si>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</si>
  <si>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</si>
  <si>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</si>
  <si>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</si>
  <si>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</si>
  <si>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</si>
  <si>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</si>
  <si>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</si>
  <si>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</si>
  <si>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</si>
  <si>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</si>
  <si>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</si>
  <si>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</si>
  <si>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</si>
  <si>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</si>
  <si>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</si>
  <si>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</si>
  <si>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</si>
  <si>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</si>
  <si>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</si>
  <si>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</si>
  <si>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</si>
  <si>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</si>
  <si>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</si>
  <si>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</si>
  <si>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</si>
  <si>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</si>
  <si>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</si>
  <si>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</si>
  <si>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</si>
  <si>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</si>
  <si>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</si>
  <si>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</si>
  <si>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</si>
  <si>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</si>
  <si>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</si>
  <si>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</si>
  <si>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</si>
  <si>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</si>
  <si>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</si>
  <si>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</si>
  <si>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</si>
  <si>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</si>
  <si>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</si>
  <si>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</si>
  <si>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</si>
  <si>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</si>
  <si>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</si>
  <si>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</si>
  <si>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</si>
  <si>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</si>
  <si>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</si>
  <si>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</si>
  <si>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</si>
  <si>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</si>
  <si>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</si>
  <si>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</si>
  <si>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</si>
  <si>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</si>
  <si>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</si>
  <si>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</si>
  <si>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</si>
  <si>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</si>
  <si>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</si>
  <si>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</si>
  <si>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</si>
  <si>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</si>
  <si>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</si>
  <si>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</si>
  <si>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</si>
  <si>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</si>
  <si>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</si>
  <si>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</si>
  <si>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</si>
  <si>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</si>
  <si>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</si>
  <si>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</si>
  <si>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</si>
  <si>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</si>
  <si>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</si>
  <si>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</si>
  <si>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</si>
  <si>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</si>
  <si>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</si>
  <si>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</si>
  <si>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</si>
  <si>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</si>
  <si>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</si>
  <si>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</si>
  <si>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</si>
  <si>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</si>
  <si>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</si>
  <si>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</si>
  <si>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</si>
  <si>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</si>
  <si>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</si>
  <si>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</si>
  <si>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</si>
  <si>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</si>
  <si>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</si>
  <si>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</si>
  <si>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</si>
  <si>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</si>
  <si>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</si>
  <si>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</si>
  <si>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</si>
  <si>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</si>
  <si>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</si>
  <si>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</si>
  <si>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</si>
  <si>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</si>
  <si>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</si>
  <si>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</si>
  <si>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</si>
  <si>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</si>
  <si>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</si>
  <si>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</si>
  <si>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</si>
  <si>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</si>
  <si>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</si>
  <si>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</si>
  <si>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</si>
  <si>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</si>
  <si>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</si>
  <si>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</si>
  <si>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</si>
  <si>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</si>
  <si>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</si>
  <si>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</si>
  <si>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</si>
  <si>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</si>
  <si>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</si>
  <si>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</si>
  <si>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</si>
  <si>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</si>
  <si>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</si>
  <si>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</si>
  <si>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</si>
  <si>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</si>
  <si>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</si>
  <si>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</si>
  <si>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</si>
  <si>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</si>
  <si>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</si>
  <si>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</si>
  <si>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</si>
  <si>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</si>
  <si>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</si>
  <si>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</si>
  <si>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</si>
  <si>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</si>
  <si>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</si>
  <si>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</si>
  <si>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</si>
  <si>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</si>
  <si>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</si>
  <si>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</si>
  <si>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</si>
  <si>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</si>
  <si>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</si>
  <si>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</si>
  <si>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</si>
  <si>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</si>
  <si>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</si>
  <si>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</si>
  <si>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</si>
  <si>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</si>
  <si>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</si>
  <si>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</si>
  <si>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</si>
  <si>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</si>
  <si>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</si>
  <si>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</si>
  <si>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</si>
  <si>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</si>
  <si>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</si>
  <si>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</si>
  <si>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</si>
  <si>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</si>
  <si>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</si>
  <si>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</si>
  <si>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</si>
  <si>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</si>
  <si>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</si>
  <si>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</si>
  <si>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</si>
  <si>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</si>
  <si>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</si>
  <si>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</si>
  <si>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</si>
  <si>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</si>
  <si>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</si>
  <si>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</si>
  <si>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</si>
  <si>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</si>
  <si>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</si>
  <si>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</si>
  <si>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</si>
  <si>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</si>
  <si>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</si>
  <si>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</si>
  <si>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</si>
  <si>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</si>
  <si>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</si>
  <si>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</si>
  <si>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</si>
  <si>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</si>
  <si>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</si>
  <si>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</si>
  <si>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</si>
  <si>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</si>
  <si>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</si>
  <si>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</si>
  <si>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</si>
  <si>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</si>
  <si>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</si>
  <si>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</si>
  <si>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</si>
  <si>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</si>
  <si>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</si>
  <si>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</si>
  <si>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</si>
  <si>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</si>
  <si>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</si>
  <si>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</si>
  <si>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</si>
  <si>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</si>
  <si>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</si>
  <si>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</si>
  <si>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</si>
  <si>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</si>
  <si>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</si>
  <si>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</si>
  <si>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</si>
  <si>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</si>
  <si>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</si>
  <si>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</si>
  <si>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</si>
  <si>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</si>
  <si>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</si>
  <si>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</si>
  <si>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</si>
  <si>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</si>
  <si>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</si>
  <si>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</si>
  <si>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</si>
  <si>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</si>
  <si>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</si>
  <si>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</si>
  <si>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</si>
  <si>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</si>
  <si>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</si>
  <si>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</si>
  <si>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</si>
  <si>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</si>
  <si>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</si>
  <si>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</si>
  <si>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</si>
  <si>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</si>
  <si>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</si>
  <si>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</si>
  <si>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</si>
  <si>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</si>
  <si>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</si>
  <si>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</si>
  <si>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</si>
  <si>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</si>
  <si>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</si>
  <si>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</si>
  <si>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</si>
  <si>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</si>
  <si>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</si>
  <si>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</si>
  <si>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</si>
  <si>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</si>
  <si>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</si>
  <si>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</si>
  <si>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</si>
  <si>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</si>
  <si>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</si>
  <si>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</si>
  <si>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</si>
  <si>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</si>
  <si>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</si>
  <si>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</si>
  <si>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</si>
  <si>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</si>
  <si>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</si>
  <si>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</si>
  <si>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</si>
  <si>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</si>
  <si>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</si>
  <si>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</si>
  <si>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</si>
  <si>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</si>
  <si>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</si>
  <si>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</si>
  <si>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</si>
  <si>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</si>
  <si>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</si>
  <si>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</si>
  <si>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</si>
  <si>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</si>
  <si>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</si>
  <si>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</si>
  <si>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</si>
  <si>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</si>
  <si>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</si>
  <si>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</si>
  <si>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</si>
  <si>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</si>
  <si>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</si>
  <si>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</si>
  <si>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</si>
  <si>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</si>
  <si>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</si>
  <si>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</si>
  <si>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</si>
  <si>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</si>
  <si>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</si>
  <si>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</si>
  <si>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</si>
  <si>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</si>
  <si>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</si>
  <si>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</si>
  <si>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</si>
  <si>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</si>
  <si>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</si>
  <si>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</si>
  <si>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</si>
  <si>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</si>
  <si>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</si>
  <si>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</si>
  <si>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</si>
  <si>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</si>
  <si>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</si>
  <si>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</si>
  <si>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</si>
  <si>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</si>
  <si>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</si>
  <si>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</si>
  <si>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</si>
  <si>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</si>
  <si>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</si>
  <si>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</si>
  <si>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</si>
  <si>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</si>
  <si>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</si>
  <si>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</si>
  <si>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</si>
  <si>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</si>
  <si>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</si>
  <si>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</si>
  <si>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</si>
  <si>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</si>
  <si>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</si>
  <si>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</si>
  <si>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</si>
  <si>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</si>
  <si>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</si>
  <si>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</si>
  <si>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</si>
  <si>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</si>
  <si>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</si>
  <si>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</si>
  <si>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</si>
  <si>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</si>
  <si>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</si>
  <si>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</si>
  <si>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</si>
  <si>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</si>
  <si>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</si>
  <si>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</si>
  <si>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</si>
  <si>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</si>
  <si>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</si>
  <si>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</si>
  <si>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</si>
  <si>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</si>
  <si>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</si>
  <si>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</si>
  <si>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</si>
  <si>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</si>
  <si>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</si>
  <si>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</si>
  <si>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</si>
  <si>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</si>
  <si>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</si>
  <si>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</si>
  <si>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</si>
  <si>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</si>
  <si>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</si>
  <si>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</si>
  <si>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</si>
  <si>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</si>
  <si>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</si>
  <si>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</si>
  <si>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</si>
  <si>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</si>
  <si>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</si>
  <si>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</si>
  <si>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</si>
  <si>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</si>
  <si>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</si>
  <si>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</si>
  <si>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</si>
  <si>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</si>
  <si>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</si>
  <si>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</si>
  <si>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</si>
  <si>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</si>
  <si>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</si>
  <si>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</si>
  <si>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</si>
  <si>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</si>
  <si>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</si>
  <si>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</si>
  <si>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</si>
  <si>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</si>
  <si>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</si>
  <si>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</si>
  <si>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</si>
  <si>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</si>
  <si>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</si>
  <si>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</si>
  <si>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</si>
  <si>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</si>
  <si>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</si>
  <si>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</si>
  <si>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</si>
  <si>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</si>
  <si>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</si>
  <si>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</si>
  <si>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</si>
  <si>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</si>
  <si>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</si>
  <si>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</si>
  <si>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</si>
  <si>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</si>
  <si>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</si>
  <si>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</si>
  <si>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</si>
  <si>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</si>
  <si>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</si>
  <si>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</si>
  <si>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</si>
  <si>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</si>
  <si>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</si>
  <si>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</si>
  <si>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</si>
  <si>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</si>
  <si>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</si>
  <si>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</si>
  <si>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</si>
  <si>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</si>
  <si>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</si>
  <si>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</si>
  <si>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</si>
  <si>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</si>
  <si>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</si>
  <si>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</si>
  <si>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</si>
  <si>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</si>
  <si>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</si>
  <si>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</si>
  <si>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</si>
  <si>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</si>
  <si>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</si>
  <si>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</si>
  <si>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</si>
  <si>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</si>
  <si>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</si>
  <si>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</si>
  <si>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</si>
  <si>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</si>
  <si>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</si>
  <si>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</si>
  <si>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</si>
  <si>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</si>
  <si>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</si>
  <si>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</si>
  <si>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</si>
  <si>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</si>
  <si>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</si>
  <si>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</si>
  <si>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</si>
  <si>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</si>
  <si>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</si>
  <si>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</si>
  <si>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</si>
  <si>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</si>
  <si>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</si>
  <si>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</si>
  <si>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</si>
  <si>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</si>
  <si>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</si>
  <si>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</si>
  <si>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</si>
  <si>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</si>
  <si>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</si>
  <si>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</si>
  <si>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</si>
  <si>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</si>
  <si>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</si>
  <si>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</si>
  <si>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</si>
  <si>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</si>
  <si>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</si>
  <si>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</si>
  <si>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</si>
  <si>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</si>
  <si>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</si>
  <si>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</si>
  <si>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</si>
  <si>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</si>
  <si>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</si>
  <si>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</si>
  <si>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</si>
  <si>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</si>
  <si>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</si>
  <si>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</si>
  <si>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</si>
  <si>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</si>
  <si>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</si>
  <si>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</si>
  <si>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</si>
  <si>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</si>
  <si>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</si>
  <si>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</si>
  <si>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</si>
  <si>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</si>
  <si>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</si>
  <si>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</si>
  <si>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</si>
  <si>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</si>
  <si>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</si>
  <si>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</si>
  <si>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</si>
  <si>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</si>
  <si>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</si>
  <si>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</si>
  <si>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</si>
  <si>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</si>
  <si>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</si>
  <si>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</si>
  <si>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</si>
  <si>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</si>
  <si>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</si>
  <si>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</si>
  <si>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</si>
  <si>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</si>
  <si>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</si>
  <si>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</si>
  <si>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</si>
  <si>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</si>
  <si>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</si>
  <si>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</si>
  <si>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</si>
  <si>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</si>
  <si>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</si>
  <si>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</si>
  <si>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</si>
  <si>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</si>
  <si>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</si>
  <si>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</si>
  <si>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</si>
  <si>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</si>
  <si>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</si>
  <si>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</si>
  <si>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</si>
  <si>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</si>
  <si>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</si>
  <si>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</si>
  <si>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</si>
  <si>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</si>
  <si>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</si>
  <si>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</si>
  <si>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</si>
  <si>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</si>
  <si>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</si>
  <si>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</si>
  <si>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</si>
  <si>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</si>
  <si>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</si>
  <si>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</si>
  <si>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</si>
  <si>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</si>
  <si>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</si>
  <si>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</si>
  <si>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</si>
  <si>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</si>
  <si>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</si>
  <si>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</si>
  <si>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</si>
  <si>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</si>
  <si>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</si>
  <si>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</si>
  <si>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</si>
  <si>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</si>
  <si>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</si>
  <si>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</si>
  <si>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</si>
  <si>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</si>
  <si>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</si>
  <si>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</si>
  <si>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</si>
  <si>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</si>
  <si>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</si>
  <si>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</si>
  <si>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</si>
  <si>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</si>
  <si>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</si>
  <si>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</si>
  <si>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</si>
  <si>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</si>
  <si>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</si>
  <si>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</si>
  <si>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</si>
  <si>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</si>
  <si>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</si>
  <si>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</si>
  <si>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</si>
  <si>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</si>
  <si>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</si>
  <si>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</si>
  <si>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</si>
  <si>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</si>
  <si>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</si>
  <si>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</si>
  <si>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</si>
  <si>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</si>
  <si>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</si>
  <si>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</si>
  <si>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</si>
  <si>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</si>
  <si>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</si>
  <si>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</si>
  <si>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</si>
  <si>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</si>
  <si>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</si>
  <si>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</si>
  <si>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</si>
  <si>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</si>
  <si>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</si>
  <si>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</si>
  <si>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</si>
  <si>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</si>
  <si>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</si>
  <si>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</si>
  <si>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</si>
  <si>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</si>
  <si>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</si>
  <si>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</si>
  <si>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</si>
  <si>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</si>
  <si>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</si>
  <si>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</si>
  <si>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</si>
  <si>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</si>
  <si>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</si>
  <si>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</si>
  <si>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</si>
  <si>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</si>
  <si>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</si>
  <si>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</si>
  <si>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</si>
  <si>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</si>
  <si>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</si>
  <si>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</si>
  <si>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</si>
  <si>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</si>
  <si>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</si>
  <si>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</si>
  <si>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</si>
  <si>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</si>
  <si>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</si>
  <si>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</si>
  <si>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</si>
  <si>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</si>
  <si>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</si>
  <si>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</si>
  <si>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</si>
  <si>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</si>
  <si>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</si>
  <si>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</si>
  <si>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</si>
  <si>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</si>
  <si>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</si>
  <si>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</si>
  <si>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</si>
  <si>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</si>
  <si>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</si>
  <si>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</si>
  <si>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</si>
  <si>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</si>
  <si>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</si>
  <si>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</si>
  <si>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</si>
  <si>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</si>
  <si>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</si>
  <si>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</si>
  <si>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</si>
  <si>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</si>
  <si>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</si>
  <si>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</si>
  <si>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</si>
  <si>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</si>
  <si>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</si>
  <si>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</si>
  <si>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</si>
  <si>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</si>
  <si>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</si>
  <si>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</si>
  <si>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</si>
  <si>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</si>
  <si>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</si>
  <si>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</si>
  <si>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</si>
  <si>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</si>
  <si>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</si>
  <si>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</si>
  <si>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</si>
  <si>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</si>
  <si>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</si>
  <si>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</si>
  <si>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</si>
  <si>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</si>
  <si>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</si>
  <si>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</si>
  <si>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</si>
  <si>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</si>
  <si>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</si>
  <si>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</si>
  <si>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</si>
  <si>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</si>
  <si>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</si>
  <si>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</si>
  <si>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</si>
  <si>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</si>
  <si>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</si>
  <si>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</si>
  <si>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</si>
  <si>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</si>
  <si>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</si>
  <si>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</si>
  <si>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</si>
  <si>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</si>
  <si>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</si>
  <si>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</si>
  <si>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</si>
  <si>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</si>
  <si>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</si>
  <si>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</si>
  <si>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</si>
  <si>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</si>
  <si>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</si>
  <si>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</si>
  <si>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</si>
  <si>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</si>
  <si>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</si>
  <si>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</si>
  <si>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</si>
  <si>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</si>
  <si>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</si>
  <si>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</si>
  <si>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</si>
  <si>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</si>
  <si>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</si>
  <si>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</si>
  <si>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</si>
  <si>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</si>
  <si>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</si>
  <si>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</si>
  <si>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</si>
  <si>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</si>
  <si>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</si>
  <si>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</si>
  <si>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</si>
  <si>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</si>
  <si>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</si>
  <si>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</si>
  <si>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</si>
  <si>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</si>
  <si>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</si>
  <si>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</si>
  <si>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</si>
  <si>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</si>
  <si>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</si>
  <si>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</si>
  <si>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</si>
  <si>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</si>
  <si>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</si>
  <si>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</si>
  <si>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</si>
  <si>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</si>
  <si>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</si>
  <si>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</si>
  <si>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</si>
  <si>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</si>
  <si>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</si>
  <si>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</si>
  <si>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</si>
  <si>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</si>
  <si>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</si>
  <si>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</si>
  <si>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</si>
  <si>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</si>
  <si>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</si>
  <si>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</si>
  <si>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</si>
  <si>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</si>
  <si>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</si>
  <si>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</si>
  <si>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</si>
  <si>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</si>
  <si>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</si>
  <si>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</si>
  <si>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</si>
  <si>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</si>
  <si>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</si>
  <si>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</si>
  <si>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</si>
  <si>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</si>
  <si>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</si>
  <si>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</si>
  <si>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</si>
  <si>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</si>
  <si>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</si>
  <si>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</si>
  <si>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</si>
  <si>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</si>
  <si>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</si>
  <si>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</si>
  <si>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</si>
  <si>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</si>
  <si>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</si>
  <si>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</si>
  <si>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</si>
  <si>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</si>
  <si>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</si>
  <si>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</si>
  <si>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</si>
  <si>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</si>
  <si>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</si>
  <si>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</si>
  <si>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</si>
  <si>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</si>
  <si>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</si>
  <si>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</si>
  <si>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</si>
  <si>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</si>
  <si>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</si>
  <si>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</si>
  <si>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</si>
  <si>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</si>
  <si>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</si>
  <si>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</si>
  <si>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</si>
  <si>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</si>
  <si>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</si>
  <si>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</si>
  <si>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</si>
  <si>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</si>
  <si>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</si>
  <si>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</si>
  <si>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</si>
  <si>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</si>
  <si>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</si>
  <si>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</si>
  <si>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</si>
  <si>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</si>
  <si>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</si>
  <si>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</si>
  <si>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</si>
  <si>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</si>
  <si>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</si>
  <si>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</si>
  <si>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</si>
  <si>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</si>
  <si>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</si>
  <si>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</si>
  <si>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</si>
  <si>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</si>
  <si>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</si>
  <si>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</si>
  <si>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</si>
  <si>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</si>
  <si>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</si>
  <si>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</si>
  <si>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</si>
  <si>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</si>
  <si>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</si>
  <si>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</si>
  <si>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</si>
  <si>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</si>
  <si>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</si>
  <si>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</si>
  <si>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</si>
  <si>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</si>
  <si>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</si>
  <si>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</si>
  <si>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</si>
  <si>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</si>
  <si>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</si>
  <si>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</si>
  <si>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</si>
  <si>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</si>
  <si>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</si>
  <si>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</si>
  <si>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</si>
  <si>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</si>
  <si>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</si>
  <si>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</si>
  <si>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</si>
  <si>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</si>
  <si>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</si>
  <si>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</si>
  <si>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</si>
  <si>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</si>
  <si>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</si>
  <si>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</si>
  <si>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</si>
  <si>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</si>
  <si>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</si>
  <si>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</si>
  <si>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</si>
  <si>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</si>
  <si>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</si>
  <si>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</si>
  <si>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</si>
  <si>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</si>
  <si>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</si>
  <si>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</si>
  <si>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</si>
  <si>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</si>
  <si>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</si>
  <si>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</si>
  <si>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</si>
  <si>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</si>
  <si>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</si>
  <si>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</si>
  <si>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</si>
  <si>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</si>
  <si>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</si>
  <si>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</si>
  <si>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</si>
  <si>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</si>
  <si>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</si>
  <si>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</si>
  <si>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</si>
  <si>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</si>
  <si>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</si>
  <si>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</si>
  <si>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</si>
  <si>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</si>
  <si>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</si>
  <si>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</si>
  <si>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</si>
  <si>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</si>
  <si>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</si>
  <si>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</si>
  <si>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</si>
  <si>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</si>
  <si>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</si>
  <si>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</si>
  <si>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</si>
  <si>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</si>
  <si>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</si>
  <si>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</si>
  <si>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</si>
  <si>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</si>
  <si>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</si>
  <si>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</si>
  <si>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</si>
  <si>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</si>
  <si>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</si>
  <si>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</si>
  <si>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</si>
  <si>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</si>
  <si>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</si>
  <si>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</si>
  <si>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</si>
  <si>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</si>
  <si>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</si>
  <si>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</si>
  <si>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</si>
  <si>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</si>
  <si>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</si>
  <si>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</si>
  <si>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</si>
  <si>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</si>
  <si>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</si>
  <si>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</si>
  <si>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</si>
  <si>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</si>
  <si>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</si>
  <si>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</si>
  <si>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</si>
  <si>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</si>
  <si>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</si>
  <si>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</si>
  <si>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</si>
  <si>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</si>
  <si>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</si>
  <si>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</si>
  <si>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</si>
  <si>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</si>
  <si>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</si>
  <si>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</si>
  <si>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</si>
  <si>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</si>
  <si>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</si>
  <si>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</si>
  <si>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</si>
  <si>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</si>
  <si>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</si>
  <si>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</si>
  <si>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</si>
  <si>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</si>
  <si>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</si>
  <si>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</si>
  <si>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</si>
  <si>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</si>
  <si>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</si>
  <si>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</si>
  <si>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</si>
  <si>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</si>
  <si>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</si>
  <si>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</si>
  <si>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</si>
  <si>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</si>
  <si>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</si>
  <si>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</si>
  <si>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</si>
  <si>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</si>
  <si>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</si>
  <si>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</si>
  <si>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</si>
  <si>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</si>
  <si>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</si>
  <si>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</si>
  <si>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</si>
  <si>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</si>
  <si>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</si>
  <si>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</si>
  <si>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</si>
  <si>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</si>
  <si>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</si>
  <si>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</si>
  <si>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</si>
  <si>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</si>
  <si>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</si>
  <si>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</si>
  <si>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</si>
  <si>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</si>
  <si>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</si>
  <si>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</si>
  <si>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</si>
  <si>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</si>
  <si>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</si>
  <si>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</si>
  <si>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</si>
  <si>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</si>
  <si>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</si>
  <si>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</si>
  <si>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</si>
  <si>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</si>
  <si>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</si>
  <si>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</si>
  <si>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</si>
  <si>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</si>
  <si>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</si>
  <si>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</si>
  <si>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</si>
  <si>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</si>
  <si>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</si>
  <si>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</si>
  <si>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</si>
  <si>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</si>
  <si>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</si>
  <si>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</si>
  <si>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</si>
  <si>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</si>
  <si>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</si>
  <si>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</si>
  <si>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</si>
  <si>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</si>
  <si>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</si>
  <si>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</si>
  <si>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</si>
  <si>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</si>
  <si>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</si>
  <si>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</si>
  <si>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</si>
  <si>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</si>
  <si>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</si>
  <si>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</si>
  <si>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</si>
  <si>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</si>
  <si>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</si>
  <si>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</si>
  <si>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</si>
  <si>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</si>
  <si>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</si>
  <si>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</si>
  <si>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</si>
  <si>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</si>
  <si>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</si>
  <si>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</si>
  <si>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</si>
  <si>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</si>
  <si>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</si>
  <si>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</si>
  <si>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</si>
  <si>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</si>
  <si>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</si>
  <si>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</si>
  <si>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</si>
  <si>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</si>
  <si>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</si>
  <si>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</si>
  <si>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</si>
  <si>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</si>
  <si>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</si>
  <si>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</si>
  <si>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</si>
  <si>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</si>
  <si>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</si>
  <si>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</si>
  <si>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</si>
  <si>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</si>
  <si>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</si>
  <si>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</si>
  <si>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</si>
  <si>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</si>
  <si>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</si>
  <si>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</si>
  <si>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</si>
  <si>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</si>
  <si>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</si>
  <si>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</si>
  <si>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</si>
  <si>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</si>
  <si>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</si>
  <si>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</si>
  <si>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</si>
  <si>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</si>
  <si>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</si>
  <si>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</si>
  <si>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</si>
  <si>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</si>
  <si>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</si>
  <si>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</si>
  <si>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</si>
  <si>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</si>
  <si>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</si>
  <si>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</si>
  <si>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</si>
  <si>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</si>
  <si>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</si>
  <si>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</si>
  <si>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</si>
  <si>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</si>
  <si>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</si>
  <si>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</si>
  <si>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</si>
  <si>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</si>
  <si>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</si>
  <si>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</si>
  <si>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</si>
  <si>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</si>
  <si>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</si>
  <si>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</si>
  <si>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</si>
  <si>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</si>
  <si>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</si>
  <si>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</si>
  <si>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</si>
  <si>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</si>
  <si>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</si>
  <si>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</si>
  <si>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</si>
  <si>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</si>
  <si>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</si>
  <si>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</si>
  <si>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</si>
  <si>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</si>
  <si>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</si>
  <si>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</si>
  <si>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</si>
  <si>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</si>
  <si>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</si>
  <si>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</si>
  <si>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</si>
  <si>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</si>
  <si>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</si>
  <si>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</si>
  <si>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</si>
  <si>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</si>
  <si>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</si>
  <si>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</si>
  <si>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</si>
  <si>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</si>
  <si>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</si>
  <si>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</si>
  <si>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</si>
  <si>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</si>
  <si>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</si>
  <si>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</si>
  <si>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</si>
  <si>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</si>
  <si>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</si>
  <si>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</si>
  <si>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</si>
  <si>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</si>
  <si>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</si>
  <si>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</si>
  <si>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</si>
  <si>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</si>
  <si>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</si>
  <si>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</si>
  <si>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</si>
  <si>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</si>
  <si>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</si>
  <si>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</si>
  <si>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</si>
  <si>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</si>
  <si>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</si>
  <si>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</si>
  <si>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</si>
  <si>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</si>
  <si>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</si>
  <si>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</si>
  <si>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</si>
  <si>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</si>
  <si>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</si>
  <si>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</si>
  <si>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</si>
  <si>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</si>
  <si>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</si>
  <si>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</si>
  <si>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</si>
  <si>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</si>
  <si>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</si>
  <si>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</si>
  <si>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</si>
  <si>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</si>
  <si>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</si>
  <si>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</si>
  <si>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</si>
  <si>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</si>
  <si>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</si>
  <si>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</si>
  <si>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</si>
  <si>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</si>
  <si>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</si>
  <si>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</si>
  <si>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</si>
  <si>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</si>
  <si>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</si>
  <si>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</si>
  <si>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</si>
  <si>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</si>
  <si>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</si>
  <si>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</si>
  <si>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</si>
  <si>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</si>
  <si>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</si>
  <si>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</si>
  <si>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</si>
  <si>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</si>
  <si>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</si>
  <si>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</si>
  <si>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</si>
  <si>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</si>
  <si>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</si>
  <si>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</si>
  <si>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</si>
  <si>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</si>
  <si>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</si>
  <si>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</si>
  <si>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</si>
  <si>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</si>
  <si>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</si>
  <si>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</si>
  <si>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</si>
  <si>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</si>
  <si>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</si>
  <si>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</si>
  <si>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</si>
  <si>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</si>
  <si>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</si>
  <si>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</si>
  <si>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</si>
  <si>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</si>
  <si>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</si>
  <si>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</si>
  <si>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</si>
  <si>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</si>
  <si>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</si>
  <si>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</si>
  <si>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</si>
  <si>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</si>
  <si>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</si>
  <si>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</si>
  <si>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</si>
  <si>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</si>
  <si>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</si>
  <si>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</si>
  <si>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</si>
  <si>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</si>
  <si>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</si>
  <si>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</si>
  <si>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</si>
  <si>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</si>
  <si>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</si>
  <si>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</si>
  <si>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</si>
  <si>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</si>
  <si>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</si>
  <si>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</si>
  <si>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</si>
  <si>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</si>
  <si>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</si>
  <si>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</si>
  <si>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</si>
  <si>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</si>
  <si>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</si>
  <si>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</si>
  <si>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</si>
  <si>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</si>
  <si>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</si>
  <si>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</si>
  <si>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</si>
  <si>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</si>
  <si>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</si>
  <si>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</si>
  <si>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</si>
  <si>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</si>
  <si>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</si>
  <si>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</si>
  <si>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</si>
  <si>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</si>
  <si>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</si>
  <si>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</si>
  <si>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</si>
  <si>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</si>
  <si>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</si>
  <si>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</si>
  <si>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</si>
  <si>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</si>
  <si>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</si>
  <si>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</si>
  <si>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</si>
  <si>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</si>
  <si>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</si>
  <si>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</si>
  <si>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</si>
  <si>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</si>
  <si>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</si>
  <si>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</si>
  <si>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</si>
  <si>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</si>
  <si>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</si>
  <si>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</si>
  <si>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</si>
  <si>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</si>
  <si>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</si>
  <si>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</si>
  <si>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</si>
  <si>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</si>
  <si>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</si>
  <si>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</si>
  <si>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</si>
  <si>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</si>
  <si>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</si>
  <si>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</si>
  <si>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</si>
  <si>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</si>
  <si>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</si>
  <si>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</si>
  <si>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</si>
  <si>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</si>
  <si>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</si>
  <si>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</si>
  <si>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</si>
  <si>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</si>
  <si>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</si>
  <si>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</si>
  <si>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</si>
  <si>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</si>
  <si>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</si>
  <si>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</si>
  <si>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</si>
  <si>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</si>
  <si>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</si>
  <si>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</si>
  <si>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</si>
  <si>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</si>
  <si>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</si>
  <si>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</si>
  <si>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</si>
  <si>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</si>
  <si>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</si>
  <si>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</si>
  <si>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</si>
  <si>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</si>
  <si>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</si>
  <si>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</si>
  <si>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</si>
  <si>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</si>
  <si>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</si>
  <si>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</si>
  <si>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</si>
  <si>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</si>
  <si>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</si>
  <si>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</si>
  <si>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</si>
  <si>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</si>
  <si>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</si>
  <si>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</si>
  <si>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</si>
  <si>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</si>
  <si>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</si>
  <si>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</si>
  <si>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</si>
  <si>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</si>
  <si>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</si>
  <si>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</si>
  <si>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</si>
  <si>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</si>
  <si>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</si>
  <si>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</si>
  <si>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</si>
  <si>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</si>
  <si>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</si>
  <si>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</si>
  <si>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</si>
  <si>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</si>
  <si>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</si>
  <si>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</si>
  <si>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</si>
  <si>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</si>
  <si>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</si>
  <si>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</si>
  <si>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</si>
  <si>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</si>
  <si>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</si>
  <si>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</si>
  <si>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</si>
  <si>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</si>
  <si>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</si>
  <si>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</si>
  <si>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</si>
  <si>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</si>
  <si>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</si>
  <si>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</si>
  <si>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</si>
  <si>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</si>
  <si>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</si>
  <si>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</si>
  <si>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</si>
  <si>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</si>
  <si>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</si>
  <si>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</si>
  <si>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</si>
  <si>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</si>
  <si>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</si>
  <si>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</si>
  <si>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</si>
  <si>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</si>
  <si>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</si>
  <si>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</si>
  <si>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</si>
  <si>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</si>
  <si>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</si>
  <si>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</si>
  <si>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</si>
  <si>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</si>
  <si>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</si>
  <si>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</si>
  <si>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</si>
  <si>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</si>
  <si>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</si>
  <si>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</si>
  <si>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</si>
  <si>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</si>
  <si>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</si>
  <si>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</si>
  <si>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</si>
  <si>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</si>
  <si>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</si>
  <si>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</si>
  <si>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</si>
  <si>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</si>
  <si>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</si>
  <si>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</si>
  <si>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</si>
  <si>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</si>
  <si>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</si>
  <si>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</si>
  <si>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</si>
  <si>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</si>
  <si>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</si>
  <si>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</si>
  <si>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</si>
  <si>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</si>
  <si>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</si>
  <si>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</si>
  <si>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</si>
  <si>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</si>
  <si>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</si>
  <si>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</si>
  <si>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</si>
  <si>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</si>
  <si>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</si>
  <si>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</si>
  <si>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</si>
  <si>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</si>
  <si>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</si>
  <si>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</si>
  <si>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</si>
  <si>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</si>
  <si>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</si>
  <si>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</si>
  <si>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</si>
  <si>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</si>
  <si>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</si>
  <si>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</si>
  <si>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</si>
  <si>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</si>
  <si>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</si>
  <si>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</si>
  <si>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</si>
  <si>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</si>
  <si>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</si>
  <si>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</si>
  <si>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</si>
  <si>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</si>
  <si>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</si>
  <si>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</si>
  <si>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</si>
  <si>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</si>
  <si>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</si>
  <si>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</si>
  <si>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</si>
  <si>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</si>
  <si>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</si>
  <si>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</si>
  <si>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</si>
  <si>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</si>
  <si>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</si>
  <si>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</si>
  <si>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</si>
  <si>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</si>
  <si>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</si>
  <si>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</si>
  <si>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</si>
  <si>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</si>
  <si>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</si>
  <si>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</si>
  <si>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</si>
  <si>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</si>
  <si>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</si>
  <si>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</si>
  <si>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</si>
  <si>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</si>
  <si>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</si>
  <si>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</si>
  <si>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</si>
  <si>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</si>
  <si>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</si>
  <si>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</si>
  <si>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</si>
  <si>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</si>
  <si>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</si>
  <si>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</si>
  <si>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</si>
  <si>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</si>
  <si>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</si>
  <si>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</si>
  <si>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</si>
  <si>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</si>
  <si>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</si>
  <si>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</si>
  <si>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</si>
  <si>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</si>
  <si>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</si>
  <si>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</si>
  <si>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</si>
  <si>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</si>
  <si>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</si>
  <si>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</si>
  <si>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</si>
  <si>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</si>
  <si>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</si>
  <si>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</si>
  <si>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</si>
  <si>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</si>
  <si>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</si>
  <si>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</si>
  <si>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</si>
  <si>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</si>
  <si>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</si>
  <si>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</si>
  <si>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</si>
  <si>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</si>
  <si>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</si>
  <si>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</si>
  <si>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</si>
  <si>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</si>
  <si>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</si>
  <si>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</si>
  <si>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</si>
  <si>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</si>
  <si>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</si>
  <si>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</si>
  <si>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</si>
  <si>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</si>
  <si>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</si>
  <si>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</si>
  <si>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</si>
  <si>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</si>
  <si>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</si>
  <si>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</si>
  <si>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</si>
  <si>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</si>
  <si>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</si>
  <si>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</si>
  <si>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</si>
  <si>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</si>
  <si>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</si>
  <si>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</si>
  <si>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</si>
  <si>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</si>
  <si>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</si>
  <si>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</si>
  <si>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</si>
  <si>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</si>
  <si>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</si>
  <si>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</si>
  <si>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</si>
  <si>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</si>
  <si>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</si>
  <si>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</si>
  <si>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</si>
  <si>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</si>
  <si>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</si>
  <si>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</si>
  <si>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</si>
  <si>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</si>
  <si>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</si>
  <si>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</si>
  <si>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</si>
  <si>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</si>
  <si>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</si>
  <si>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</si>
  <si>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</si>
  <si>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</si>
  <si>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</si>
  <si>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</si>
  <si>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</si>
  <si>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</si>
  <si>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</si>
  <si>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</si>
  <si>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</si>
  <si>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</si>
  <si>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</si>
  <si>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</si>
  <si>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</si>
  <si>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</si>
  <si>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</si>
  <si>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</si>
  <si>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</si>
  <si>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</si>
  <si>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</si>
  <si>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</si>
  <si>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</si>
  <si>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</si>
  <si>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</si>
  <si>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</si>
  <si>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</si>
  <si>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</si>
  <si>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</si>
  <si>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</si>
  <si>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</si>
  <si>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</si>
  <si>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</si>
  <si>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</si>
  <si>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</si>
  <si>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</si>
  <si>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</si>
  <si>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</si>
  <si>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</si>
  <si>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</si>
  <si>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</si>
  <si>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</si>
  <si>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</si>
  <si>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</si>
  <si>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</si>
  <si>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</si>
  <si>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</si>
  <si>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</si>
  <si>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</si>
  <si>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</si>
  <si>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</si>
  <si>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</si>
  <si>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</si>
  <si>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</si>
  <si>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</si>
  <si>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</si>
  <si>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</si>
  <si>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</si>
  <si>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</si>
  <si>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</si>
  <si>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</si>
  <si>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</si>
  <si>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</si>
  <si>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</si>
  <si>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</si>
  <si>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</si>
  <si>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</si>
  <si>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</si>
  <si>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</si>
  <si>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</si>
  <si>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</si>
  <si>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</si>
  <si>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</si>
  <si>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</si>
  <si>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</si>
  <si>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</si>
  <si>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</si>
  <si>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</si>
  <si>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</si>
  <si>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</si>
  <si>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</si>
  <si>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</si>
  <si>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</si>
  <si>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</si>
  <si>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</si>
  <si>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</si>
  <si>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</si>
  <si>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</si>
  <si>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</si>
  <si>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</si>
  <si>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</si>
  <si>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</si>
  <si>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</si>
  <si>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</si>
  <si>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</si>
  <si>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</si>
  <si>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</si>
  <si>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</si>
  <si>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</si>
  <si>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</si>
  <si>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</si>
  <si>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</si>
  <si>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</si>
  <si>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</si>
  <si>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</si>
  <si>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</si>
  <si>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</si>
  <si>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</si>
  <si>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</si>
  <si>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</si>
  <si>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</si>
  <si>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</si>
  <si>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</si>
  <si>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</si>
  <si>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</si>
  <si>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</si>
  <si>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</si>
  <si>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</si>
  <si>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</si>
  <si>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</si>
  <si>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</si>
  <si>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</si>
  <si>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</si>
  <si>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</si>
  <si>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</si>
  <si>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</si>
  <si>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</si>
  <si>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</si>
  <si>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</si>
  <si>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</si>
  <si>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</si>
  <si>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</si>
  <si>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</si>
  <si>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</si>
  <si>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</si>
  <si>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</si>
  <si>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</si>
  <si>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</si>
  <si>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</si>
  <si>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</si>
  <si>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</si>
  <si>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</si>
  <si>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</si>
  <si>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</si>
  <si>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</si>
  <si>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</si>
  <si>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</si>
  <si>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</si>
  <si>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</si>
  <si>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</si>
  <si>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</si>
  <si>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</si>
  <si>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</si>
  <si>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</si>
  <si>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</si>
  <si>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</si>
  <si>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</si>
  <si>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</si>
  <si>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</si>
  <si>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</si>
  <si>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</si>
  <si>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</si>
  <si>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</si>
  <si>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</si>
  <si>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</si>
  <si>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</si>
  <si>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</si>
  <si>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</si>
  <si>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</si>
  <si>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</si>
  <si>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</si>
  <si>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</si>
  <si>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</si>
  <si>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</si>
  <si>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</si>
  <si>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</si>
  <si>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</si>
  <si>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</si>
  <si>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</si>
  <si>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</si>
  <si>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</si>
  <si>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</si>
  <si>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</si>
  <si>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</si>
  <si>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</si>
  <si>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</si>
  <si>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</si>
  <si>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</si>
  <si>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</si>
  <si>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</si>
  <si>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</si>
  <si>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</si>
  <si>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</si>
  <si>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</si>
  <si>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</si>
  <si>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</si>
  <si>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</si>
  <si>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</si>
  <si>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</si>
  <si>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</si>
  <si>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</si>
  <si>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</si>
  <si>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</si>
  <si>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</si>
  <si>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</si>
  <si>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</si>
  <si>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</si>
  <si>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</si>
  <si>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</si>
  <si>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</si>
  <si>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</si>
  <si>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</si>
  <si>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</si>
  <si>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</si>
  <si>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</si>
  <si>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</si>
  <si>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</si>
  <si>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</si>
  <si>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</si>
  <si>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</si>
  <si>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</si>
  <si>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</si>
  <si>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</si>
  <si>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</si>
  <si>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</si>
  <si>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</si>
  <si>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</si>
  <si>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</si>
  <si>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</si>
  <si>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</si>
  <si>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</si>
  <si>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</si>
  <si>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</si>
  <si>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</si>
  <si>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</si>
  <si>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</si>
  <si>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</si>
  <si>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</si>
  <si>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</si>
  <si>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</si>
  <si>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</si>
  <si>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</si>
  <si>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</si>
  <si>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</si>
  <si>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</si>
  <si>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</si>
  <si>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</si>
  <si>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</si>
  <si>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</si>
  <si>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</si>
  <si>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</si>
  <si>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</si>
  <si>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</si>
  <si>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</si>
  <si>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</si>
  <si>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</si>
  <si>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</si>
  <si>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</si>
  <si>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</si>
  <si>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</si>
  <si>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</si>
  <si>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</si>
  <si>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</si>
  <si>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</si>
  <si>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</si>
  <si>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</si>
  <si>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</si>
  <si>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</si>
  <si>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</si>
  <si>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</si>
  <si>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</si>
  <si>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</si>
  <si>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</si>
  <si>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</si>
  <si>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</si>
  <si>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</si>
  <si>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</si>
  <si>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</si>
  <si>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</si>
  <si>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</si>
  <si>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</si>
  <si>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</si>
  <si>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</si>
  <si>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</si>
  <si>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</si>
  <si>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</si>
  <si>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</si>
  <si>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</si>
  <si>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</si>
  <si>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</si>
  <si>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</si>
  <si>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</si>
  <si>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</si>
  <si>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</si>
  <si>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</si>
  <si>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</si>
  <si>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</si>
  <si>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</si>
  <si>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</si>
  <si>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</si>
  <si>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</si>
  <si>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</si>
  <si>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</si>
  <si>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</si>
  <si>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</si>
  <si>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</si>
  <si>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</si>
  <si>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</si>
  <si>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</si>
  <si>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</si>
  <si>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</si>
  <si>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</si>
  <si>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</si>
  <si>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</si>
  <si>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</si>
  <si>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</si>
  <si>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</si>
  <si>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</si>
  <si>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</si>
  <si>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</si>
  <si>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</si>
  <si>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</si>
  <si>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</si>
  <si>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</si>
  <si>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</si>
  <si>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</si>
  <si>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</si>
  <si>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</si>
  <si>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</si>
  <si>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</si>
  <si>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</si>
  <si>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</si>
  <si>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</si>
  <si>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</si>
  <si>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</si>
  <si>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</si>
  <si>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</si>
  <si>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</si>
  <si>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</si>
  <si>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</si>
  <si>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</si>
  <si>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</si>
  <si>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</si>
  <si>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</si>
  <si>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</si>
  <si>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</si>
  <si>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</si>
  <si>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</si>
  <si>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</si>
  <si>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</si>
  <si>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</si>
  <si>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</si>
  <si>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</si>
  <si>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</si>
  <si>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</si>
  <si>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</si>
  <si>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</si>
  <si>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</si>
  <si>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</si>
  <si>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</si>
  <si>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</si>
  <si>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</si>
  <si>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</si>
  <si>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</si>
  <si>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</si>
  <si>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</si>
  <si>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</si>
  <si>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</si>
  <si>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</si>
  <si>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</si>
  <si>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</si>
  <si>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</si>
  <si>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</si>
  <si>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</si>
  <si>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</si>
  <si>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</si>
  <si>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</si>
  <si>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</si>
  <si>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</si>
  <si>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</si>
  <si>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</si>
  <si>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</si>
  <si>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</si>
  <si>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</si>
  <si>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</si>
  <si>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</si>
  <si>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</si>
  <si>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</si>
  <si>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</si>
  <si>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</si>
  <si>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</si>
  <si>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</si>
  <si>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</si>
  <si>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</si>
  <si>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</si>
  <si>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</si>
  <si>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</si>
  <si>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</si>
  <si>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</si>
  <si>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</si>
  <si>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</si>
  <si>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</si>
  <si>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</si>
  <si>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</si>
  <si>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</si>
  <si>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</si>
  <si>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</si>
  <si>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</si>
  <si>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</si>
  <si>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</si>
  <si>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</si>
  <si>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</si>
  <si>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</si>
  <si>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</si>
  <si>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</si>
  <si>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</si>
  <si>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</si>
  <si>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</si>
  <si>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</si>
  <si>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</si>
  <si>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</si>
  <si>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</si>
  <si>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</si>
  <si>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</si>
  <si>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</si>
  <si>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</si>
  <si>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</si>
  <si>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</si>
  <si>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</si>
  <si>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</si>
  <si>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</si>
  <si>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</si>
  <si>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</si>
  <si>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</si>
  <si>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</si>
  <si>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</si>
  <si>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</si>
  <si>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</si>
  <si>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</si>
  <si>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</si>
  <si>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</si>
  <si>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</si>
  <si>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</si>
  <si>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</si>
  <si>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</si>
  <si>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</si>
  <si>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</si>
  <si>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</si>
  <si>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</si>
  <si>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</si>
  <si>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</si>
  <si>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</si>
  <si>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</si>
  <si>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</si>
  <si>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</si>
  <si>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</si>
  <si>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</si>
  <si>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</si>
  <si>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</si>
  <si>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</si>
  <si>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</si>
  <si>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</si>
  <si>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</si>
  <si>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</si>
  <si>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</si>
  <si>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</si>
  <si>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</si>
  <si>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</si>
  <si>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</si>
  <si>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</si>
  <si>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</si>
  <si>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</si>
  <si>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</si>
  <si>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</si>
  <si>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</si>
  <si>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</si>
  <si>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</si>
  <si>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</si>
  <si>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</si>
  <si>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</si>
  <si>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</si>
  <si>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</si>
  <si>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</si>
  <si>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</si>
  <si>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</si>
  <si>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</si>
  <si>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</si>
  <si>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</si>
  <si>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</si>
  <si>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</si>
  <si>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</si>
  <si>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</si>
  <si>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</si>
  <si>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</si>
  <si>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</si>
  <si>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</si>
  <si>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</si>
  <si>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</si>
  <si>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</si>
  <si>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</si>
  <si>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</si>
  <si>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</si>
  <si>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</si>
  <si>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</si>
  <si>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</si>
  <si>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</si>
  <si>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</si>
  <si>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</si>
  <si>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</si>
  <si>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</si>
  <si>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</si>
  <si>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</si>
  <si>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</si>
  <si>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</si>
  <si>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</si>
  <si>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</si>
  <si>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</si>
  <si>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</si>
  <si>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</si>
  <si>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</si>
  <si>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</si>
  <si>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</si>
  <si>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</si>
  <si>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</si>
  <si>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</si>
  <si>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</si>
  <si>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</si>
  <si>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</si>
  <si>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</si>
  <si>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</si>
  <si>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</si>
  <si>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</si>
  <si>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</si>
  <si>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</si>
  <si>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</si>
  <si>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</si>
  <si>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</si>
  <si>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</si>
  <si>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</si>
  <si>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</si>
  <si>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</si>
  <si>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</si>
  <si>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</si>
  <si>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</si>
  <si>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</si>
  <si>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</si>
  <si>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</si>
  <si>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</si>
  <si>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</si>
  <si>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</si>
  <si>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</si>
  <si>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</si>
  <si>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</si>
  <si>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</si>
  <si>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</si>
  <si>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</si>
  <si>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</si>
  <si>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</si>
  <si>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</si>
  <si>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</si>
  <si>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</si>
  <si>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</si>
  <si>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</si>
  <si>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</si>
  <si>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</si>
  <si>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</si>
  <si>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</si>
  <si>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</si>
  <si>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</si>
  <si>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</si>
  <si>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</si>
  <si>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</si>
  <si>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</si>
  <si>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</si>
  <si>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</si>
  <si>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</si>
  <si>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</si>
  <si>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</si>
  <si>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</si>
  <si>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</si>
  <si>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</si>
  <si>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</si>
  <si>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</si>
  <si>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</si>
  <si>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</si>
  <si>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</si>
  <si>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</si>
  <si>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</si>
  <si>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</si>
  <si>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</si>
  <si>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</si>
  <si>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</si>
  <si>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</si>
  <si>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</si>
  <si>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</si>
  <si>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</si>
  <si>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</si>
  <si>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</si>
  <si>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</si>
  <si>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</si>
  <si>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</si>
  <si>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</si>
  <si>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</si>
  <si>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</si>
  <si>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</si>
  <si>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</si>
  <si>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</si>
  <si>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</si>
  <si>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</si>
  <si>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</si>
  <si>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</si>
  <si>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</si>
  <si>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</si>
  <si>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</si>
  <si>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</si>
  <si>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</si>
  <si>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</si>
  <si>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</si>
  <si>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</si>
  <si>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</si>
  <si>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</si>
  <si>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</si>
  <si>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</si>
  <si>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</si>
  <si>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</si>
  <si>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</si>
  <si>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</si>
  <si>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</si>
  <si>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</si>
  <si>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</si>
  <si>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</si>
  <si>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</si>
  <si>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</si>
  <si>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</si>
  <si>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</si>
  <si>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</si>
  <si>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</si>
  <si>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</si>
  <si>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</si>
  <si>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</si>
  <si>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</si>
  <si>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</si>
  <si>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</si>
  <si>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</si>
  <si>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</si>
  <si>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</si>
  <si>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</si>
  <si>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</si>
  <si>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</si>
  <si>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</si>
  <si>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</si>
  <si>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</si>
  <si>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</si>
  <si>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</si>
  <si>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</si>
  <si>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</si>
  <si>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</si>
  <si>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</si>
  <si>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</si>
  <si>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</si>
  <si>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</si>
  <si>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</si>
  <si>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</si>
  <si>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</si>
  <si>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</si>
  <si>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</si>
  <si>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</si>
  <si>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</si>
  <si>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</si>
  <si>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</si>
  <si>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</si>
  <si>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</si>
  <si>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</si>
  <si>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</si>
  <si>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</si>
  <si>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</si>
  <si>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</si>
  <si>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</si>
  <si>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</si>
  <si>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</si>
  <si>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</si>
  <si>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</si>
  <si>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</si>
  <si>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</si>
  <si>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</si>
  <si>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</si>
  <si>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</si>
  <si>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</si>
  <si>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</si>
  <si>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</si>
  <si>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</si>
  <si>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</si>
  <si>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</si>
  <si>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</si>
  <si>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</si>
  <si>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</si>
  <si>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</si>
  <si>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</si>
  <si>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</si>
  <si>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</si>
  <si>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</si>
  <si>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</si>
  <si>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</si>
  <si>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</si>
  <si>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</si>
  <si>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</si>
  <si>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</si>
  <si>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</si>
  <si>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</si>
  <si>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</si>
  <si>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</si>
  <si>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</si>
  <si>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</si>
  <si>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</si>
  <si>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</si>
  <si>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</si>
  <si>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</si>
  <si>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</si>
  <si>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</si>
  <si>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</si>
  <si>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</si>
  <si>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</si>
  <si>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</si>
  <si>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</si>
  <si>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</si>
  <si>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</si>
  <si>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</si>
  <si>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</si>
  <si>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</si>
  <si>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</si>
  <si>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</si>
  <si>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</si>
  <si>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</si>
  <si>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</si>
  <si>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</si>
  <si>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</si>
  <si>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</si>
  <si>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</si>
  <si>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</si>
  <si>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</si>
  <si>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</si>
  <si>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</si>
  <si>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</si>
  <si>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</si>
  <si>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</si>
  <si>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</si>
  <si>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</si>
  <si>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</si>
  <si>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</si>
  <si>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</si>
  <si>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</si>
  <si>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</si>
  <si>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</si>
  <si>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</si>
  <si>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</si>
  <si>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</si>
  <si>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</si>
  <si>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</si>
  <si>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</si>
  <si>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</si>
  <si>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</si>
  <si>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</si>
  <si>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</si>
  <si>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</si>
  <si>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</si>
  <si>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</si>
  <si>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</si>
  <si>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</si>
  <si>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</si>
  <si>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</si>
  <si>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</si>
  <si>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</si>
  <si>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</si>
  <si>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</si>
  <si>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</si>
  <si>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</si>
  <si>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</si>
  <si>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</si>
  <si>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</si>
  <si>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</si>
  <si>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</si>
  <si>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</si>
  <si>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</si>
  <si>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</si>
  <si>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</si>
  <si>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</si>
  <si>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</si>
  <si>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</si>
  <si>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</si>
  <si>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</si>
  <si>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</si>
  <si>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</si>
  <si>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</si>
  <si>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</si>
  <si>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</si>
  <si>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</si>
  <si>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</si>
  <si>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</si>
  <si>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</si>
  <si>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</si>
  <si>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</si>
  <si>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</si>
  <si>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</si>
  <si>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</si>
  <si>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</si>
  <si>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</si>
  <si>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</si>
  <si>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</si>
  <si>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</si>
  <si>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</si>
  <si>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</si>
  <si>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</si>
  <si>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</si>
  <si>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</si>
  <si>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</si>
  <si>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</si>
  <si>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</si>
  <si>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</si>
  <si>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</si>
  <si>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</si>
  <si>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</si>
  <si>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</si>
  <si>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</si>
  <si>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</si>
  <si>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</si>
  <si>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</si>
  <si>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</si>
  <si>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</si>
  <si>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</si>
  <si>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</si>
  <si>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</si>
  <si>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</si>
  <si>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</si>
  <si>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</si>
  <si>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</si>
  <si>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</si>
  <si>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</si>
  <si>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</si>
  <si>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</si>
  <si>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</si>
  <si>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</si>
  <si>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</si>
  <si>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</si>
  <si>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</si>
  <si>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</si>
  <si>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</si>
  <si>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</si>
  <si>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</si>
  <si>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</si>
  <si>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</si>
  <si>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</si>
  <si>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</si>
  <si>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</si>
  <si>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</si>
  <si>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</si>
  <si>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</si>
  <si>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</si>
  <si>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</si>
  <si>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</si>
  <si>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</si>
  <si>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</si>
  <si>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</si>
  <si>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</si>
  <si>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</si>
  <si>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</si>
  <si>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</si>
  <si>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</si>
  <si>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</si>
  <si>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</si>
  <si>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</si>
  <si>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</si>
  <si>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</si>
  <si>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</si>
  <si>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</si>
  <si>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</si>
  <si>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</si>
  <si>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</si>
  <si>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</si>
  <si>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</si>
  <si>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</si>
  <si>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</si>
  <si>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</si>
  <si>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</si>
  <si>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</si>
  <si>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</si>
  <si>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</si>
  <si>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</si>
  <si>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</si>
  <si>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</si>
  <si>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</si>
  <si>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</si>
  <si>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</si>
  <si>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</si>
  <si>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</si>
  <si>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</si>
  <si>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</si>
  <si>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</si>
  <si>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</si>
  <si>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</si>
  <si>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</si>
  <si>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</si>
  <si>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</si>
  <si>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</si>
  <si>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</si>
  <si>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</si>
  <si>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</si>
  <si>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</si>
  <si>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</si>
  <si>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</si>
  <si>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</si>
  <si>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</si>
  <si>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</si>
  <si>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</si>
  <si>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</si>
  <si>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</si>
  <si>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</si>
  <si>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</si>
  <si>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</si>
  <si>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</si>
  <si>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</si>
  <si>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</si>
  <si>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</si>
  <si>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</si>
  <si>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</si>
  <si>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</si>
  <si>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</si>
  <si>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</si>
  <si>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</si>
  <si>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</si>
  <si>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</si>
  <si>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</si>
  <si>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</si>
  <si>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</si>
  <si>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</si>
  <si>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</si>
  <si>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</si>
  <si>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</si>
  <si>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</si>
  <si>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</si>
  <si>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</si>
  <si>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</si>
  <si>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</si>
  <si>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</si>
  <si>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</si>
  <si>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</si>
  <si>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</si>
  <si>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</si>
  <si>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</si>
  <si>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</si>
  <si>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</si>
  <si>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</si>
  <si>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</si>
  <si>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</si>
  <si>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</si>
  <si>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</si>
  <si>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</si>
  <si>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</si>
  <si>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</si>
  <si>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</si>
  <si>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</si>
  <si>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</si>
  <si>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</si>
  <si>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</si>
  <si>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</si>
  <si>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</si>
  <si>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</si>
  <si>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</si>
  <si>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</si>
  <si>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</si>
  <si>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</si>
  <si>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</si>
  <si>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</si>
  <si>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</si>
  <si>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</si>
  <si>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</si>
  <si>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</si>
  <si>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</si>
  <si>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</si>
  <si>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</si>
  <si>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</si>
  <si>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</si>
  <si>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</si>
  <si>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</si>
  <si>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</si>
  <si>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</si>
  <si>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</si>
  <si>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</si>
  <si>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</si>
  <si>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</si>
  <si>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</si>
  <si>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</si>
  <si>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</si>
  <si>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</si>
  <si>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</si>
  <si>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</si>
  <si>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</si>
  <si>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</si>
  <si>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</si>
  <si>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</si>
  <si>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</si>
  <si>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</si>
  <si>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</si>
  <si>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</si>
  <si>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</si>
  <si>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</si>
  <si>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</si>
  <si>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</si>
  <si>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</si>
  <si>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</si>
  <si>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</si>
  <si>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</si>
  <si>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</si>
  <si>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</si>
  <si>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</si>
  <si>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</si>
  <si>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</si>
  <si>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</si>
  <si>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</si>
  <si>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</si>
  <si>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</si>
  <si>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</si>
  <si>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</si>
  <si>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</si>
  <si>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</si>
  <si>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</si>
  <si>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</si>
  <si>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</si>
  <si>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</si>
  <si>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</si>
  <si>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</si>
  <si>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</si>
  <si>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</si>
  <si>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</si>
  <si>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</si>
  <si>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</si>
  <si>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</si>
  <si>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</si>
  <si>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</si>
  <si>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</si>
  <si>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</si>
  <si>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</si>
  <si>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</si>
  <si>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</si>
  <si>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</si>
  <si>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</si>
  <si>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</si>
  <si>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</si>
  <si>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</si>
  <si>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</si>
  <si>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</si>
  <si>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</si>
  <si>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</si>
  <si>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</si>
  <si>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</si>
  <si>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</si>
  <si>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</si>
  <si>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</si>
  <si>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</si>
  <si>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</si>
  <si>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</si>
  <si>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</si>
  <si>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</si>
  <si>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</si>
  <si>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</si>
  <si>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</si>
  <si>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</si>
  <si>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</si>
  <si>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</si>
  <si>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</si>
  <si>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</si>
  <si>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</si>
  <si>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</si>
  <si>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</si>
  <si>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</si>
  <si>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</si>
  <si>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</si>
  <si>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</si>
  <si>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</si>
  <si>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</si>
  <si>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</si>
  <si>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</si>
  <si>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</si>
  <si>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</si>
  <si>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</si>
  <si>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</si>
  <si>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</si>
  <si>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</si>
  <si>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</si>
  <si>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</si>
  <si>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</si>
  <si>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</si>
  <si>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</si>
  <si>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</si>
  <si>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</si>
  <si>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</si>
  <si>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</si>
  <si>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</si>
  <si>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</si>
  <si>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</si>
  <si>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</si>
  <si>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</si>
  <si>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</si>
  <si>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</si>
  <si>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</si>
  <si>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</si>
  <si>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</si>
  <si>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</si>
  <si>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</si>
  <si>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</si>
  <si>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</si>
  <si>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</si>
  <si>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</si>
  <si>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</si>
  <si>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</si>
  <si>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</si>
  <si>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</si>
  <si>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</si>
  <si>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</si>
  <si>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</si>
  <si>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</si>
  <si>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</si>
  <si>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</si>
  <si>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</si>
  <si>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</si>
  <si>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</si>
  <si>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</si>
  <si>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</si>
  <si>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</si>
  <si>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</si>
  <si>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</si>
  <si>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</si>
  <si>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</si>
  <si>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</si>
  <si>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</si>
  <si>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</si>
  <si>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</si>
  <si>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</si>
  <si>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</si>
  <si>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</si>
  <si>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</si>
  <si>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</si>
  <si>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</si>
  <si>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</si>
  <si>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</si>
  <si>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</si>
  <si>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</si>
  <si>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</si>
  <si>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</si>
  <si>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</si>
  <si>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</si>
  <si>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</si>
  <si>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</si>
  <si>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</si>
  <si>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</si>
  <si>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</si>
  <si>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</si>
  <si>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</si>
  <si>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</si>
  <si>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</si>
  <si>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</si>
  <si>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</si>
  <si>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</si>
  <si>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</si>
  <si>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</si>
  <si>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</si>
  <si>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</si>
  <si>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</si>
  <si>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</si>
  <si>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</si>
  <si>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</si>
  <si>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</si>
  <si>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</si>
  <si>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</si>
  <si>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</si>
  <si>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</si>
  <si>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</si>
  <si>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</si>
  <si>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</si>
  <si>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</si>
  <si>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</si>
  <si>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</si>
  <si>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</si>
  <si>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</si>
  <si>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</si>
  <si>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</si>
  <si>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</si>
  <si>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</si>
  <si>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</si>
  <si>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</si>
  <si>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</si>
  <si>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</si>
  <si>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</si>
  <si>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</si>
  <si>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</si>
  <si>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</si>
  <si>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</si>
  <si>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</si>
  <si>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</si>
  <si>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</si>
  <si>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</si>
  <si>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</si>
  <si>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</si>
  <si>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</si>
  <si>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</si>
  <si>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</si>
  <si>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</si>
  <si>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</si>
  <si>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</si>
  <si>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</si>
  <si>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</si>
  <si>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</si>
  <si>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</si>
  <si>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</si>
  <si>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</si>
  <si>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</si>
  <si>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</si>
  <si>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</si>
  <si>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</si>
  <si>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</si>
  <si>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</si>
  <si>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</si>
  <si>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</si>
  <si>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</si>
  <si>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</si>
  <si>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</si>
  <si>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</si>
  <si>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</si>
  <si>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</si>
  <si>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</si>
  <si>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</si>
  <si>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</si>
  <si>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</si>
  <si>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</si>
  <si>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</si>
  <si>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</si>
  <si>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</si>
  <si>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</si>
  <si>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</si>
  <si>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</si>
  <si>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</si>
  <si>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</si>
  <si>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</si>
  <si>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</si>
  <si>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</si>
  <si>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</si>
  <si>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</si>
  <si>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</si>
  <si>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</si>
  <si>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</si>
  <si>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</si>
  <si>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</si>
  <si>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</si>
  <si>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</si>
  <si>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</si>
  <si>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</si>
  <si>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</si>
  <si>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</si>
  <si>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</si>
  <si>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</si>
  <si>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</si>
  <si>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</si>
  <si>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</si>
  <si>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</si>
  <si>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</si>
  <si>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</si>
  <si>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</si>
  <si>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</si>
  <si>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</si>
  <si>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</si>
  <si>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</si>
  <si>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</si>
  <si>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</si>
  <si>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</si>
  <si>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</si>
  <si>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</si>
  <si>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</si>
  <si>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</si>
  <si>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</si>
  <si>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</si>
  <si>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</si>
  <si>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</si>
  <si>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</si>
  <si>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</si>
  <si>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</si>
  <si>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</si>
  <si>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</si>
  <si>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</si>
  <si>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</si>
  <si>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</si>
  <si>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</si>
  <si>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</si>
  <si>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</si>
  <si>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</si>
  <si>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</si>
  <si>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</si>
  <si>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</si>
  <si>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</si>
  <si>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</si>
  <si>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</si>
  <si>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</si>
  <si>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</si>
  <si>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</si>
  <si>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</si>
  <si>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</si>
  <si>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</si>
  <si>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</si>
  <si>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</si>
  <si>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</si>
  <si>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</si>
  <si>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</si>
  <si>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</si>
  <si>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</si>
  <si>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</si>
  <si>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</si>
  <si>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</si>
  <si>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</si>
  <si>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</si>
  <si>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</si>
  <si>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</si>
  <si>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</si>
  <si>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</si>
  <si>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</si>
  <si>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</si>
  <si>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</si>
  <si>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</si>
  <si>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</si>
  <si>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</si>
  <si>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</si>
  <si>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</si>
  <si>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</si>
  <si>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</si>
  <si>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</si>
  <si>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</si>
  <si>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</si>
  <si>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</si>
  <si>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</si>
  <si>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</si>
  <si>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</si>
  <si>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</si>
  <si>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</si>
  <si>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</si>
  <si>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</si>
  <si>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</si>
  <si>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</si>
  <si>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</si>
  <si>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</si>
  <si>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</si>
  <si>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</si>
  <si>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</si>
  <si>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</si>
  <si>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</si>
  <si>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</si>
  <si>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</si>
  <si>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</si>
  <si>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</si>
  <si>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</si>
  <si>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</si>
  <si>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</si>
  <si>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</si>
  <si>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</si>
  <si>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</si>
  <si>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</si>
  <si>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</si>
  <si>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</si>
  <si>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</si>
  <si>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</si>
  <si>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</si>
  <si>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</si>
  <si>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</si>
  <si>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</si>
  <si>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</si>
  <si>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</si>
  <si>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</si>
  <si>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</si>
  <si>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</si>
  <si>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</si>
  <si>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</si>
  <si>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</si>
  <si>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</si>
  <si>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</si>
  <si>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</si>
  <si>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</si>
  <si>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</si>
  <si>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</si>
  <si>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</si>
  <si>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</si>
  <si>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</si>
  <si>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</si>
  <si>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</si>
  <si>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</si>
  <si>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</si>
  <si>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</si>
  <si>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</si>
  <si>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</si>
  <si>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</si>
  <si>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</si>
  <si>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</si>
  <si>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</si>
  <si>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</si>
  <si>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</si>
  <si>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</si>
  <si>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</si>
  <si>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</si>
  <si>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</si>
  <si>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</si>
  <si>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</si>
  <si>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</si>
  <si>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</si>
  <si>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</si>
  <si>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</si>
  <si>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</si>
  <si>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</si>
  <si>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</si>
  <si>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</si>
  <si>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</si>
  <si>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</si>
  <si>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</si>
  <si>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</si>
  <si>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</si>
  <si>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</si>
  <si>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</si>
  <si>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</si>
  <si>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</si>
  <si>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</si>
  <si>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</si>
  <si>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</si>
  <si>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</si>
  <si>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</si>
  <si>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</si>
  <si>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</si>
  <si>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</si>
  <si>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</si>
  <si>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</si>
  <si>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</si>
  <si>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</si>
  <si>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</si>
  <si>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</si>
  <si>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</si>
  <si>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</si>
  <si>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</si>
  <si>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</si>
  <si>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</si>
  <si>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</si>
  <si>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</si>
  <si>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</si>
  <si>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</si>
  <si>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</si>
  <si>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</si>
  <si>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</si>
  <si>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</si>
  <si>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</si>
  <si>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</si>
  <si>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</si>
  <si>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</si>
  <si>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</si>
  <si>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</si>
  <si>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</si>
  <si>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</si>
  <si>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</si>
  <si>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</si>
  <si>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</si>
  <si>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</si>
  <si>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</si>
  <si>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</si>
  <si>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</si>
  <si>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</si>
  <si>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</si>
  <si>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</si>
  <si>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</si>
  <si>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</si>
  <si>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</si>
  <si>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</si>
  <si>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</si>
  <si>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</si>
  <si>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</si>
  <si>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</si>
  <si>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</si>
  <si>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</si>
  <si>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</si>
  <si>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</si>
  <si>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</si>
  <si>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</si>
  <si>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</si>
  <si>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</si>
  <si>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</si>
  <si>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</si>
  <si>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</si>
  <si>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</si>
  <si>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</si>
  <si>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</si>
  <si>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</si>
  <si>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</si>
  <si>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</si>
  <si>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</si>
  <si>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</si>
  <si>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</si>
  <si>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</si>
  <si>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</si>
  <si>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</si>
  <si>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</si>
  <si>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</si>
  <si>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</si>
  <si>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</si>
  <si>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</si>
  <si>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</si>
  <si>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</si>
  <si>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</si>
  <si>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</si>
  <si>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</si>
  <si>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</si>
  <si>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</si>
  <si>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</si>
  <si>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</si>
  <si>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</si>
  <si>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</si>
  <si>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</si>
  <si>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</si>
  <si>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</si>
  <si>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</si>
  <si>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</si>
  <si>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</si>
  <si>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</si>
  <si>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</si>
  <si>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</si>
  <si>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</si>
  <si>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</si>
  <si>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</si>
  <si>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</si>
  <si>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</si>
  <si>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</si>
  <si>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</si>
  <si>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</si>
  <si>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</si>
  <si>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</si>
  <si>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</si>
  <si>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</si>
  <si>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</si>
  <si>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</si>
  <si>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</si>
  <si>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</si>
  <si>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</si>
  <si>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</si>
  <si>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</si>
  <si>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</si>
  <si>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</si>
  <si>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</si>
  <si>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</si>
  <si>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</si>
  <si>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</si>
  <si>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</si>
  <si>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</si>
  <si>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</si>
  <si>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</si>
  <si>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</si>
  <si>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</si>
  <si>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</si>
  <si>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</si>
  <si>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</si>
  <si>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</si>
  <si>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</si>
  <si>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</si>
  <si>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</si>
  <si>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</si>
  <si>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</si>
  <si>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</si>
  <si>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</si>
  <si>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</si>
  <si>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</si>
  <si>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</si>
  <si>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</si>
  <si>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</si>
  <si>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</si>
  <si>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</si>
  <si>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</si>
  <si>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</si>
  <si>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</si>
  <si>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</si>
  <si>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</si>
  <si>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</si>
  <si>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</si>
  <si>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</si>
  <si>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</si>
  <si>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</si>
  <si>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</si>
  <si>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</si>
  <si>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</si>
  <si>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</si>
  <si>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</si>
  <si>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</si>
  <si>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</si>
  <si>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</si>
  <si>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</si>
  <si>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</si>
  <si>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</si>
  <si>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</si>
  <si>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</si>
  <si>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</si>
  <si>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</si>
  <si>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</si>
  <si>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</si>
  <si>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</si>
  <si>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</si>
  <si>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</si>
  <si>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</si>
  <si>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</si>
  <si>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</si>
  <si>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</si>
  <si>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</si>
  <si>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</si>
  <si>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</si>
  <si>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</si>
  <si>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</si>
  <si>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</si>
  <si>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</si>
  <si>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</si>
  <si>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</si>
  <si>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</si>
  <si>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</si>
  <si>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</si>
  <si>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</si>
  <si>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</si>
  <si>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</si>
  <si>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</si>
  <si>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</si>
  <si>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</si>
  <si>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</si>
  <si>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</si>
  <si>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</si>
  <si>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</si>
  <si>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</si>
  <si>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</si>
  <si>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</si>
  <si>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</si>
  <si>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</si>
  <si>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</si>
  <si>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</si>
  <si>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</si>
  <si>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</si>
  <si>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</si>
  <si>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</si>
  <si>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</si>
  <si>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</si>
  <si>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</si>
  <si>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</si>
  <si>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</si>
  <si>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</si>
  <si>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</si>
  <si>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</si>
  <si>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</si>
  <si>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</si>
  <si>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</si>
  <si>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</si>
  <si>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</si>
  <si>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</si>
  <si>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</si>
  <si>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</si>
  <si>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</si>
  <si>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</si>
  <si>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</si>
  <si>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</si>
  <si>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</si>
  <si>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</si>
  <si>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</si>
  <si>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</si>
  <si>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</si>
  <si>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</si>
  <si>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</si>
  <si>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</si>
  <si>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</si>
  <si>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</si>
  <si>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</si>
  <si>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</si>
  <si>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</si>
  <si>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</si>
  <si>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</si>
  <si>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</si>
  <si>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</si>
  <si>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</si>
  <si>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</si>
  <si>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</si>
  <si>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</si>
  <si>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</si>
  <si>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</si>
  <si>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</si>
  <si>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</si>
  <si>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</si>
  <si>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</si>
  <si>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</si>
  <si>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</si>
  <si>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</si>
  <si>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</si>
  <si>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</si>
  <si>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</si>
  <si>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</si>
  <si>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</si>
  <si>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</si>
  <si>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</si>
  <si>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</si>
  <si>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</si>
  <si>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</si>
  <si>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</si>
  <si>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</si>
  <si>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</si>
  <si>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</si>
  <si>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</si>
  <si>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</si>
  <si>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</si>
  <si>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</si>
  <si>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</si>
  <si>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</si>
  <si>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</si>
  <si>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</si>
  <si>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</si>
  <si>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</si>
  <si>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</si>
  <si>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</si>
  <si>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</si>
  <si>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</si>
  <si>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</si>
  <si>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</si>
  <si>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</si>
  <si>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</si>
  <si>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</si>
  <si>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</si>
  <si>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</si>
  <si>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</si>
  <si>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</si>
  <si>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</si>
  <si>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</si>
  <si>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</si>
  <si>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</si>
  <si>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</si>
  <si>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</si>
  <si>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</si>
  <si>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</si>
  <si>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</si>
  <si>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</si>
  <si>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</si>
  <si>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</si>
  <si>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</si>
  <si>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</si>
  <si>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</si>
  <si>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</si>
  <si>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</si>
  <si>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</si>
  <si>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</si>
  <si>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</si>
  <si>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</si>
  <si>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</si>
  <si>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</si>
  <si>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</si>
  <si>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</si>
  <si>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</si>
  <si>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</si>
  <si>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</si>
  <si>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</si>
  <si>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</si>
  <si>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</si>
  <si>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</si>
  <si>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</si>
  <si>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</si>
  <si>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</si>
  <si>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</si>
  <si>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</si>
  <si>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</si>
  <si>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</si>
  <si>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</si>
  <si>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</si>
  <si>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</si>
  <si>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</si>
  <si>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</si>
  <si>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</si>
  <si>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</si>
  <si>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</si>
  <si>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</si>
  <si>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</si>
  <si>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</si>
  <si>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</si>
  <si>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</si>
  <si>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</si>
  <si>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</si>
  <si>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</si>
  <si>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</si>
  <si>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</si>
  <si>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</si>
  <si>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</si>
  <si>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</si>
  <si>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</si>
  <si>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</si>
  <si>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</si>
  <si>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</si>
  <si>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</si>
  <si>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</si>
  <si>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</si>
  <si>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</si>
  <si>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</si>
  <si>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</si>
  <si>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</si>
  <si>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</si>
  <si>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</si>
  <si>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</si>
  <si>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</si>
  <si>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</si>
  <si>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</si>
  <si>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</si>
  <si>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</si>
  <si>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</si>
  <si>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</si>
  <si>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</si>
  <si>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</si>
  <si>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</si>
  <si>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</si>
  <si>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</si>
  <si>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</si>
  <si>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</si>
  <si>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</si>
  <si>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</si>
  <si>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</si>
  <si>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</si>
  <si>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</si>
  <si>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</si>
  <si>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</si>
  <si>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</si>
  <si>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</si>
  <si>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</si>
  <si>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</si>
  <si>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</si>
  <si>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</si>
  <si>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</si>
  <si>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</si>
  <si>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</si>
  <si>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</si>
  <si>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</si>
  <si>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</si>
  <si>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</si>
  <si>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</si>
  <si>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</si>
  <si>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</si>
  <si>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</si>
  <si>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</si>
  <si>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</si>
  <si>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</si>
  <si>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</si>
  <si>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</si>
  <si>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</si>
  <si>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</si>
  <si>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</si>
  <si>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</si>
  <si>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</si>
  <si>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</si>
  <si>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</si>
  <si>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</si>
  <si>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</si>
  <si>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</si>
  <si>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</si>
  <si>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</si>
  <si>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</si>
  <si>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</si>
  <si>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</si>
  <si>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</si>
  <si>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</si>
  <si>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</si>
  <si>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</si>
  <si>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</si>
  <si>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</si>
  <si>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</si>
  <si>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</si>
  <si>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</si>
  <si>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</si>
  <si>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</si>
  <si>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</si>
  <si>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</si>
  <si>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</si>
  <si>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</si>
  <si>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</si>
  <si>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</si>
  <si>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</si>
  <si>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</si>
  <si>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</si>
  <si>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</si>
  <si>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</si>
  <si>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</si>
  <si>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</si>
  <si>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</si>
  <si>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</si>
  <si>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</si>
  <si>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</si>
  <si>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</si>
  <si>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</si>
  <si>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</si>
  <si>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</si>
  <si>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</si>
  <si>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</si>
  <si>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</si>
  <si>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</si>
  <si>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</si>
  <si>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</si>
  <si>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</si>
  <si>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</si>
  <si>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</si>
  <si>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</si>
  <si>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</si>
  <si>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</si>
  <si>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</si>
  <si>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</si>
  <si>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</si>
  <si>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</si>
  <si>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</si>
  <si>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</si>
  <si>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</si>
  <si>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</si>
  <si>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</si>
  <si>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</si>
  <si>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</si>
  <si>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</si>
  <si>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</si>
  <si>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</si>
  <si>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</si>
  <si>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</si>
  <si>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</si>
  <si>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</si>
  <si>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</si>
  <si>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</si>
  <si>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</si>
  <si>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</si>
  <si>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</si>
  <si>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</si>
  <si>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</si>
  <si>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</si>
  <si>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</si>
  <si>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</si>
  <si>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</si>
  <si>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</si>
  <si>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</si>
  <si>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</si>
  <si>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</si>
  <si>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</si>
  <si>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</si>
  <si>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</si>
  <si>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</si>
  <si>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</si>
  <si>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</si>
  <si>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</si>
  <si>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</si>
  <si>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</si>
  <si>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</si>
  <si>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</si>
  <si>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</si>
  <si>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</si>
  <si>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</si>
  <si>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</si>
  <si>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</si>
  <si>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</si>
  <si>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</si>
  <si>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</si>
  <si>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</si>
  <si>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</si>
  <si>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</si>
  <si>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</si>
  <si>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</si>
  <si>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</si>
  <si>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</si>
  <si>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</si>
  <si>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</si>
  <si>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</si>
  <si>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</si>
  <si>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</si>
  <si>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</si>
  <si>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</si>
  <si>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</si>
  <si>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</si>
  <si>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</si>
  <si>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</si>
  <si>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</si>
  <si>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</si>
  <si>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</si>
  <si>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</si>
  <si>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</si>
  <si>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</si>
  <si>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</si>
  <si>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</si>
  <si>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</si>
  <si>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</si>
  <si>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</si>
  <si>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</si>
  <si>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</si>
  <si>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</si>
  <si>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</si>
  <si>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</si>
  <si>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</si>
  <si>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</si>
  <si>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</si>
  <si>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</si>
  <si>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</si>
  <si>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</si>
  <si>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</si>
  <si>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</si>
  <si>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</si>
  <si>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</si>
  <si>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</si>
  <si>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</si>
  <si>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</si>
  <si>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</si>
  <si>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</si>
  <si>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</si>
  <si>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</si>
  <si>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</si>
  <si>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</si>
  <si>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</si>
  <si>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</si>
  <si>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</si>
  <si>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</si>
  <si>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</si>
  <si>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</si>
  <si>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</si>
  <si>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</si>
  <si>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</si>
  <si>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</si>
  <si>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</si>
  <si>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</si>
  <si>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</si>
  <si>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</si>
  <si>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</si>
  <si>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</si>
  <si>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</si>
  <si>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</si>
  <si>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</si>
  <si>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</si>
  <si>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</si>
  <si>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</si>
  <si>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</si>
  <si>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</si>
  <si>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</si>
  <si>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</si>
  <si>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</si>
  <si>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</si>
  <si>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</si>
  <si>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</si>
  <si>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</si>
  <si>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</si>
  <si>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</si>
  <si>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</si>
  <si>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</si>
  <si>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</si>
  <si>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</si>
  <si>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</si>
  <si>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</si>
  <si>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</si>
  <si>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</si>
  <si>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</si>
  <si>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</si>
  <si>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</si>
  <si>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</si>
  <si>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</si>
  <si>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</si>
  <si>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</si>
  <si>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</si>
  <si>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</si>
  <si>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</si>
  <si>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</si>
  <si>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</si>
  <si>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</si>
  <si>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</si>
  <si>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</si>
  <si>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</si>
  <si>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</si>
  <si>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</si>
  <si>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</si>
  <si>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</si>
  <si>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</si>
  <si>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</si>
  <si>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</si>
  <si>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</si>
  <si>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</si>
  <si>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</si>
  <si>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</si>
  <si>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</si>
  <si>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</si>
  <si>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</si>
  <si>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</si>
  <si>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</si>
  <si>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</si>
  <si>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</si>
  <si>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</si>
  <si>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</si>
  <si>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</si>
  <si>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</si>
  <si>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</si>
  <si>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</si>
  <si>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</si>
  <si>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</si>
  <si>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</si>
  <si>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</si>
  <si>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</si>
  <si>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</si>
  <si>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</si>
  <si>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</si>
  <si>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</si>
  <si>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</si>
  <si>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</si>
  <si>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</si>
  <si>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</si>
  <si>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</si>
  <si>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</si>
  <si>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</si>
  <si>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</si>
  <si>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</si>
  <si>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</si>
  <si>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</si>
  <si>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</si>
  <si>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</si>
  <si>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</si>
  <si>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</si>
  <si>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</si>
  <si>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</si>
  <si>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</si>
  <si>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</si>
  <si>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</si>
  <si>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</si>
  <si>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</si>
  <si>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</si>
  <si>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</si>
  <si>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</si>
  <si>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</si>
  <si>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</si>
  <si>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</si>
  <si>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</si>
  <si>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</si>
  <si>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</si>
  <si>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</si>
  <si>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</si>
  <si>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</si>
  <si>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</si>
  <si>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</si>
  <si>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</si>
  <si>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</si>
  <si>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</si>
  <si>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</si>
  <si>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</si>
  <si>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</si>
  <si>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</si>
  <si>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</si>
  <si>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</si>
  <si>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</si>
  <si>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</si>
  <si>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</si>
  <si>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</si>
  <si>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</si>
  <si>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</si>
  <si>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</si>
  <si>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</si>
  <si>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</si>
  <si>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</si>
  <si>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</si>
  <si>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</si>
  <si>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</si>
  <si>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</si>
  <si>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</si>
  <si>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</si>
  <si>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</si>
  <si>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</si>
  <si>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</si>
  <si>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</si>
  <si>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</si>
  <si>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</si>
  <si>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</si>
  <si>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</si>
  <si>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</si>
  <si>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</si>
  <si>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</si>
  <si>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</si>
  <si>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</si>
  <si>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</si>
  <si>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</si>
  <si>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</si>
  <si>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</si>
  <si>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</si>
  <si>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</si>
  <si>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</si>
  <si>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</si>
  <si>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</si>
  <si>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</si>
  <si>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</si>
  <si>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</si>
  <si>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</si>
  <si>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</si>
  <si>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</si>
  <si>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</si>
  <si>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</si>
  <si>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</si>
  <si>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</si>
  <si>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</si>
  <si>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</si>
  <si>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</si>
  <si>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</si>
  <si>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</si>
  <si>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</si>
  <si>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</si>
  <si>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</si>
  <si>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</si>
  <si>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</si>
  <si>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</si>
  <si>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</si>
  <si>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</si>
  <si>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</si>
  <si>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</si>
  <si>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</si>
  <si>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</si>
  <si>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</si>
  <si>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</si>
  <si>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</si>
  <si>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</si>
  <si>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</si>
  <si>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</si>
  <si>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</si>
  <si>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</si>
  <si>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</si>
  <si>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</si>
  <si>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</si>
  <si>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</si>
  <si>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</si>
  <si>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</si>
  <si>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</si>
  <si>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</si>
  <si>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</si>
  <si>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</si>
  <si>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</si>
  <si>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</si>
  <si>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</si>
  <si>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</si>
  <si>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</si>
  <si>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</si>
  <si>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</si>
  <si>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</si>
  <si>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</si>
  <si>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</si>
  <si>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</si>
  <si>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</si>
  <si>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</si>
  <si>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</si>
  <si>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</si>
  <si>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</si>
  <si>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</si>
  <si>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</si>
  <si>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</si>
  <si>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</si>
  <si>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</si>
  <si>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</si>
  <si>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</si>
  <si>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</si>
  <si>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</si>
  <si>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</si>
  <si>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</si>
  <si>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</si>
  <si>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</si>
  <si>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</si>
  <si>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</si>
  <si>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</si>
  <si>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</si>
  <si>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</si>
  <si>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</si>
  <si>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</si>
  <si>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</si>
  <si>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</si>
  <si>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</si>
  <si>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</si>
  <si>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</si>
  <si>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</si>
  <si>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</si>
  <si>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</si>
  <si>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</si>
  <si>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</si>
  <si>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</si>
  <si>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</si>
  <si>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</si>
  <si>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</si>
  <si>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</si>
  <si>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</si>
  <si>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</si>
  <si>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</si>
  <si>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</si>
  <si>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</si>
  <si>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</si>
  <si>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</si>
  <si>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</si>
  <si>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</si>
  <si>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</si>
  <si>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</si>
  <si>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</si>
  <si>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</si>
  <si>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</si>
  <si>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</si>
  <si>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</si>
  <si>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</si>
  <si>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</si>
  <si>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</si>
  <si>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</si>
  <si>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</si>
  <si>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</si>
  <si>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</si>
  <si>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</si>
  <si>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</si>
  <si>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</si>
  <si>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</si>
  <si>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</si>
  <si>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</si>
  <si>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</si>
  <si>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</si>
  <si>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</si>
  <si>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</si>
  <si>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</si>
  <si>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</si>
  <si>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</si>
  <si>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</si>
  <si>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</si>
  <si>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</si>
  <si>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</si>
  <si>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</si>
  <si>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</si>
  <si>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</si>
  <si>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</si>
  <si>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</si>
  <si>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</si>
  <si>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</si>
  <si>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</si>
  <si>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</si>
  <si>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</si>
  <si>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</si>
  <si>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</si>
  <si>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</si>
  <si>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</si>
  <si>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</si>
  <si>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</si>
  <si>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</si>
  <si>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</si>
  <si>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</si>
  <si>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</si>
  <si>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</si>
  <si>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</si>
  <si>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</si>
  <si>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</si>
  <si>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</si>
  <si>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</si>
  <si>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</si>
  <si>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</si>
  <si>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</si>
  <si>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</si>
  <si>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</si>
  <si>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</si>
  <si>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</si>
  <si>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</si>
  <si>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</si>
  <si>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</si>
  <si>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</si>
  <si>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</si>
  <si>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</si>
  <si>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</si>
  <si>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</si>
  <si>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</si>
  <si>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</si>
  <si>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</si>
  <si>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</si>
  <si>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</si>
  <si>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</si>
  <si>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</si>
  <si>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</si>
  <si>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</si>
  <si>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</si>
  <si>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</si>
  <si>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</si>
  <si>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</si>
  <si>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</si>
  <si>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</si>
  <si>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</si>
  <si>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</si>
  <si>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</si>
  <si>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</si>
  <si>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</si>
  <si>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</si>
  <si>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</si>
  <si>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</si>
  <si>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</si>
  <si>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</si>
  <si>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</si>
  <si>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</si>
  <si>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</si>
  <si>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</si>
  <si>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</si>
  <si>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</si>
  <si>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</si>
  <si>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</si>
  <si>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</si>
  <si>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</si>
  <si>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</si>
  <si>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</si>
  <si>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</si>
  <si>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</si>
  <si>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</si>
  <si>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</si>
  <si>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</si>
  <si>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</si>
  <si>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</si>
  <si>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</si>
  <si>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</si>
  <si>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</si>
  <si>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</si>
  <si>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</si>
  <si>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</si>
  <si>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</si>
  <si>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</si>
  <si>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</si>
  <si>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</si>
  <si>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</si>
  <si>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</si>
  <si>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</si>
  <si>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</si>
  <si>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</si>
  <si>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</si>
  <si>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</si>
  <si>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</si>
  <si>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</si>
  <si>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</si>
  <si>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</si>
  <si>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</si>
  <si>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</si>
  <si>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</si>
  <si>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</si>
  <si>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</si>
  <si>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</si>
  <si>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</si>
  <si>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</si>
  <si>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</si>
  <si>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</si>
  <si>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</si>
  <si>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</si>
  <si>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</si>
  <si>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</si>
  <si>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</si>
  <si>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</si>
  <si>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</si>
  <si>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</si>
  <si>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</si>
  <si>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</si>
  <si>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</si>
  <si>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</si>
  <si>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</si>
  <si>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</si>
  <si>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</si>
  <si>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</si>
  <si>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</si>
  <si>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</si>
  <si>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</si>
  <si>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</si>
  <si>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</si>
  <si>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</si>
  <si>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</si>
  <si>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</si>
  <si>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</si>
  <si>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</si>
  <si>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</si>
  <si>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</si>
  <si>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</si>
  <si>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</si>
  <si>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</si>
  <si>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</si>
  <si>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</si>
  <si>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</si>
  <si>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</si>
  <si>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</si>
  <si>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</si>
  <si>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</si>
  <si>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</si>
  <si>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</si>
  <si>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</si>
  <si>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</si>
  <si>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</si>
  <si>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</si>
  <si>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</si>
  <si>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</si>
  <si>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</si>
  <si>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</si>
  <si>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</si>
  <si>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</si>
  <si>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</si>
  <si>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</si>
  <si>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</si>
  <si>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</si>
  <si>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</si>
  <si>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</si>
  <si>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</si>
  <si>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</si>
  <si>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</si>
  <si>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</si>
  <si>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</si>
  <si>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</si>
  <si>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</si>
  <si>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</si>
  <si>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</si>
  <si>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</si>
  <si>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</si>
  <si>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</si>
  <si>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</si>
  <si>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</si>
  <si>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</si>
  <si>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</si>
  <si>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</si>
  <si>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</si>
  <si>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</si>
  <si>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</si>
  <si>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</si>
  <si>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</si>
  <si>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</si>
  <si>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</si>
  <si>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</si>
  <si>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</si>
  <si>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</si>
  <si>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</si>
  <si>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</si>
  <si>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</si>
  <si>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</si>
  <si>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</si>
  <si>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</si>
  <si>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</si>
  <si>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</si>
  <si>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</si>
  <si>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</si>
  <si>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</si>
  <si>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</si>
  <si>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</si>
  <si>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</si>
  <si>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</si>
  <si>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</si>
  <si>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</si>
  <si>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</si>
  <si>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</si>
  <si>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</si>
  <si>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</si>
  <si>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</si>
  <si>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</si>
  <si>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</si>
  <si>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</si>
  <si>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</si>
  <si>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</si>
  <si>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</si>
  <si>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</si>
  <si>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</si>
  <si>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</si>
  <si>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</si>
  <si>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</si>
  <si>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</si>
  <si>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</si>
  <si>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</si>
  <si>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</si>
  <si>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</si>
  <si>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</si>
  <si>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</si>
  <si>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</si>
  <si>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</si>
  <si>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</si>
  <si>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</si>
  <si>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</si>
  <si>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</si>
  <si>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</si>
  <si>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</si>
  <si>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</si>
  <si>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</si>
  <si>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</si>
  <si>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</si>
  <si>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</si>
  <si>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</si>
  <si>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</si>
  <si>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</si>
  <si>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</si>
  <si>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</si>
  <si>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</si>
  <si>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</si>
  <si>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</si>
  <si>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</si>
  <si>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</si>
  <si>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</si>
  <si>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</si>
  <si>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</si>
  <si>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</si>
  <si>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</si>
  <si>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</si>
  <si>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</si>
  <si>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</si>
  <si>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</si>
  <si>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</si>
  <si>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</si>
  <si>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</si>
  <si>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</si>
  <si>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</si>
  <si>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</si>
  <si>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</si>
  <si>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</si>
  <si>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</si>
  <si>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</si>
  <si>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</si>
  <si>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</si>
  <si>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</si>
  <si>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</si>
  <si>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</si>
  <si>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</si>
  <si>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</si>
  <si>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</si>
  <si>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</si>
  <si>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</si>
  <si>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</si>
  <si>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</si>
  <si>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</si>
  <si>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</si>
  <si>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</si>
  <si>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</si>
  <si>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</si>
  <si>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</si>
  <si>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</si>
  <si>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</si>
  <si>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</si>
  <si>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</si>
  <si>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</si>
  <si>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</si>
  <si>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</si>
  <si>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</si>
  <si>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</si>
  <si>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</si>
  <si>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</si>
  <si>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</si>
  <si>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</si>
  <si>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</si>
  <si>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</si>
  <si>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</si>
  <si>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</si>
  <si>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</si>
  <si>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</si>
  <si>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</si>
  <si>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</si>
  <si>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</si>
  <si>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</si>
  <si>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</si>
  <si>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</si>
  <si>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</si>
  <si>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</si>
  <si>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</si>
  <si>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</si>
  <si>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</si>
  <si>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</si>
  <si>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</si>
  <si>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</si>
  <si>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</si>
  <si>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</si>
  <si>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</si>
  <si>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</si>
  <si>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</si>
  <si>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</si>
  <si>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</si>
  <si>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</si>
  <si>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</si>
  <si>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</si>
  <si>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</si>
  <si>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</si>
  <si>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</si>
  <si>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</si>
  <si>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</si>
  <si>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</si>
  <si>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</si>
  <si>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</si>
  <si>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</si>
  <si>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</si>
  <si>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</si>
  <si>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</si>
  <si>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</si>
  <si>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</si>
  <si>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</si>
  <si>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</si>
  <si>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</si>
  <si>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</si>
  <si>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</si>
  <si>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</si>
  <si>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</si>
  <si>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</si>
  <si>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</si>
  <si>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</si>
  <si>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</si>
  <si>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</si>
  <si>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</si>
  <si>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</si>
  <si>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</si>
  <si>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</si>
  <si>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</si>
  <si>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</si>
  <si>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</si>
  <si>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</si>
  <si>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</si>
  <si>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</si>
  <si>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</si>
  <si>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</si>
  <si>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</si>
  <si>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</si>
  <si>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</si>
  <si>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</si>
  <si>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</si>
  <si>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</si>
  <si>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</si>
  <si>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</si>
  <si>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</si>
  <si>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</si>
  <si>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</si>
  <si>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</si>
  <si>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</si>
  <si>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</si>
  <si>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</si>
  <si>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</si>
  <si>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</si>
  <si>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</si>
  <si>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</si>
  <si>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</si>
  <si>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</si>
  <si>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</si>
  <si>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</si>
  <si>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</si>
  <si>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</si>
  <si>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</si>
  <si>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</si>
  <si>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</si>
  <si>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</si>
  <si>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</si>
  <si>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</si>
  <si>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</si>
  <si>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</si>
  <si>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</si>
  <si>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</si>
  <si>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</si>
  <si>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</si>
  <si>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</si>
  <si>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</si>
  <si>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</si>
  <si>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</si>
  <si>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</si>
  <si>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</si>
  <si>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</si>
  <si>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</si>
  <si>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</si>
  <si>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</si>
  <si>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</si>
  <si>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</si>
  <si>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</si>
  <si>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</si>
  <si>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</si>
  <si>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</si>
  <si>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</si>
  <si>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</si>
  <si>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</si>
  <si>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</si>
  <si>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</si>
  <si>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</si>
  <si>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</si>
  <si>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</si>
  <si>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</si>
  <si>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</si>
  <si>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</si>
  <si>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</si>
  <si>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</si>
  <si>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</si>
  <si>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</si>
  <si>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</si>
  <si>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</si>
  <si>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</si>
  <si>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</si>
  <si>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</si>
  <si>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</si>
  <si>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</si>
  <si>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</si>
  <si>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</si>
  <si>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</si>
  <si>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</si>
  <si>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</si>
  <si>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</si>
  <si>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</si>
  <si>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</si>
  <si>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</si>
  <si>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</si>
  <si>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</si>
  <si>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</si>
  <si>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</si>
  <si>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</si>
  <si>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</si>
  <si>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</si>
  <si>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</si>
  <si>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</si>
  <si>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</si>
  <si>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</si>
  <si>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</si>
  <si>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</si>
  <si>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</si>
  <si>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</si>
  <si>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</si>
  <si>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</si>
  <si>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</si>
  <si>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</si>
  <si>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</si>
  <si>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</si>
  <si>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</si>
  <si>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</si>
  <si>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</si>
  <si>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</si>
  <si>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</si>
  <si>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</si>
  <si>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</si>
  <si>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</si>
  <si>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</si>
  <si>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</si>
  <si>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</si>
  <si>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</si>
  <si>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</si>
  <si>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</si>
  <si>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</si>
  <si>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</si>
  <si>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</si>
  <si>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</si>
  <si>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</si>
  <si>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</si>
  <si>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</si>
  <si>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</si>
  <si>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</si>
  <si>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</si>
  <si>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</si>
  <si>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</si>
  <si>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</si>
  <si>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</si>
  <si>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</si>
  <si>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</si>
  <si>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</si>
  <si>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</si>
  <si>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</si>
  <si>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</si>
  <si>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</si>
  <si>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</si>
  <si>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</si>
  <si>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</si>
  <si>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</si>
  <si>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</si>
  <si>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</si>
  <si>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</si>
  <si>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</si>
  <si>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</si>
  <si>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</si>
  <si>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</si>
  <si>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</si>
  <si>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</si>
  <si>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</si>
  <si>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</si>
  <si>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</si>
  <si>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</si>
  <si>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</si>
  <si>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</si>
  <si>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</si>
  <si>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</si>
  <si>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</si>
  <si>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</si>
  <si>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</si>
  <si>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</si>
  <si>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</si>
  <si>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</si>
  <si>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</si>
  <si>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</si>
  <si>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</si>
  <si>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</si>
  <si>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</si>
  <si>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</si>
  <si>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</si>
  <si>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</si>
  <si>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</si>
  <si>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</si>
  <si>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</si>
  <si>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</si>
  <si>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</si>
  <si>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</si>
  <si>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</si>
  <si>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</si>
  <si>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</si>
  <si>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</si>
  <si>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</si>
  <si>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</si>
  <si>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</si>
  <si>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</si>
  <si>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</si>
  <si>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</si>
  <si>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</si>
  <si>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</si>
  <si>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</si>
  <si>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</si>
  <si>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</si>
  <si>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</si>
  <si>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</si>
  <si>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</si>
  <si>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</si>
  <si>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</si>
  <si>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</si>
  <si>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</si>
  <si>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</si>
  <si>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</si>
  <si>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</si>
  <si>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</si>
  <si>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</si>
  <si>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</si>
  <si>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</si>
  <si>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</si>
  <si>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</si>
  <si>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</si>
  <si>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</si>
  <si>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</si>
  <si>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</si>
  <si>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</si>
  <si>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</si>
  <si>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</si>
  <si>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</si>
  <si>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</si>
  <si>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</si>
  <si>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</si>
  <si>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</si>
  <si>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</si>
  <si>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</si>
  <si>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</si>
  <si>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</si>
  <si>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</si>
  <si>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</si>
  <si>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</si>
  <si>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</si>
  <si>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</si>
  <si>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</si>
  <si>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</si>
  <si>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</si>
  <si>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</si>
  <si>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</si>
  <si>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</si>
  <si>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</si>
  <si>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</si>
  <si>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</si>
  <si>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</si>
  <si>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</si>
  <si>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</si>
  <si>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</si>
  <si>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</si>
  <si>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</si>
  <si>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</si>
  <si>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</si>
  <si>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</si>
  <si>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</si>
  <si>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</si>
  <si>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</si>
  <si>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</si>
  <si>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</si>
  <si>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</si>
  <si>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</si>
  <si>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</si>
  <si>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</si>
  <si>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</si>
  <si>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</si>
  <si>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</si>
  <si>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</si>
  <si>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</si>
  <si>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</si>
  <si>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</si>
  <si>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</si>
  <si>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</si>
  <si>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</si>
  <si>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</si>
  <si>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</si>
  <si>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</si>
  <si>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</si>
  <si>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</si>
  <si>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</si>
  <si>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</si>
  <si>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</si>
  <si>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</si>
  <si>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</si>
  <si>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</si>
  <si>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</si>
  <si>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</si>
  <si>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</si>
  <si>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</si>
  <si>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</si>
  <si>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</si>
  <si>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</si>
  <si>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</si>
  <si>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</si>
  <si>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</si>
  <si>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</si>
  <si>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</si>
  <si>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</si>
  <si>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</si>
  <si>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</si>
  <si>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</si>
  <si>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</si>
  <si>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</si>
  <si>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</si>
  <si>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</si>
  <si>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</si>
  <si>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</si>
  <si>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</si>
  <si>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</si>
  <si>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</si>
  <si>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</si>
  <si>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</si>
  <si>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</si>
  <si>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</si>
  <si>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</si>
  <si>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</si>
  <si>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</si>
  <si>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</si>
  <si>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</si>
  <si>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</si>
  <si>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</si>
  <si>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</si>
  <si>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</si>
  <si>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</si>
  <si>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</si>
  <si>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</si>
  <si>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</si>
  <si>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</si>
  <si>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</si>
  <si>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</si>
  <si>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</si>
  <si>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</si>
  <si>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</si>
  <si>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</si>
  <si>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</si>
  <si>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</si>
  <si>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</si>
  <si>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</si>
  <si>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</si>
  <si>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</si>
  <si>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</si>
  <si>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</si>
  <si>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</si>
  <si>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</si>
  <si>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</si>
  <si>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</si>
  <si>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</si>
  <si>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</si>
  <si>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</si>
  <si>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</si>
  <si>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</si>
  <si>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</si>
  <si>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</si>
  <si>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</si>
  <si>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</si>
  <si>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</si>
  <si>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</si>
  <si>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</si>
  <si>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</si>
  <si>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</si>
  <si>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</si>
  <si>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</si>
  <si>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</si>
  <si>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</si>
  <si>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</si>
  <si>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</si>
  <si>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</si>
  <si>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</si>
  <si>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</si>
  <si>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</si>
  <si>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</si>
  <si>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</si>
  <si>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</si>
  <si>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</si>
  <si>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</si>
  <si>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</si>
  <si>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</si>
  <si>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</si>
  <si>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</si>
  <si>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</si>
  <si>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</si>
  <si>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</si>
  <si>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</si>
  <si>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</si>
  <si>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</si>
  <si>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</si>
  <si>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</si>
  <si>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</si>
  <si>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</si>
  <si>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</si>
  <si>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</si>
  <si>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</si>
  <si>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</si>
  <si>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</si>
  <si>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</si>
  <si>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</si>
  <si>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</si>
  <si>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</si>
  <si>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</si>
  <si>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</si>
  <si>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</si>
  <si>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</si>
  <si>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</si>
  <si>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</si>
  <si>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</si>
  <si>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</si>
  <si>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</si>
  <si>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</si>
  <si>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</si>
  <si>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</si>
  <si>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</si>
  <si>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</si>
  <si>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</si>
  <si>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</si>
  <si>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</si>
  <si>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</si>
  <si>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</si>
  <si>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</si>
  <si>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</si>
  <si>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</si>
  <si>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</si>
  <si>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</si>
  <si>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</si>
  <si>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</si>
  <si>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</si>
  <si>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</si>
  <si>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</si>
  <si>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</si>
  <si>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</si>
  <si>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</si>
  <si>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</si>
  <si>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</si>
  <si>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</si>
  <si>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</si>
  <si>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</si>
  <si>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</si>
  <si>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</si>
  <si>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</si>
  <si>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</si>
  <si>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</si>
  <si>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</si>
  <si>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</si>
  <si>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</si>
  <si>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</si>
  <si>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</si>
  <si>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</si>
  <si>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</si>
  <si>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</si>
  <si>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</si>
  <si>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</si>
  <si>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</si>
  <si>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</si>
  <si>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</si>
  <si>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</si>
  <si>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</si>
  <si>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</si>
  <si>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</si>
  <si>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</si>
  <si>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</si>
  <si>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</si>
  <si>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</si>
  <si>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</si>
  <si>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</si>
  <si>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</si>
  <si>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</si>
  <si>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</si>
  <si>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</si>
  <si>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</si>
  <si>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</si>
  <si>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</si>
  <si>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</si>
  <si>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</si>
  <si>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</si>
  <si>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</si>
  <si>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</si>
  <si>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</si>
  <si>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</si>
  <si>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</si>
  <si>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</si>
  <si>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</si>
  <si>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</si>
  <si>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</si>
  <si>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</si>
  <si>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</si>
  <si>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</si>
  <si>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</si>
  <si>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</si>
  <si>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</si>
  <si>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</si>
  <si>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</si>
  <si>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</si>
  <si>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</si>
  <si>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</si>
  <si>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</si>
  <si>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</si>
  <si>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</si>
  <si>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</si>
  <si>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</si>
  <si>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</si>
  <si>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</si>
  <si>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</si>
  <si>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</si>
  <si>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</si>
  <si>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</si>
  <si>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</si>
  <si>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</si>
  <si>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</si>
  <si>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</si>
  <si>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</si>
  <si>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</si>
  <si>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</si>
  <si>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</si>
  <si>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</si>
  <si>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</si>
  <si>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</si>
  <si>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</si>
  <si>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</si>
  <si>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</si>
  <si>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</si>
  <si>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</si>
  <si>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</si>
  <si>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</si>
  <si>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</si>
  <si>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</si>
  <si>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</si>
  <si>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</si>
  <si>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</si>
  <si>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</si>
  <si>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</si>
  <si>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</si>
  <si>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</si>
  <si>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</si>
  <si>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</si>
  <si>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</si>
  <si>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</si>
  <si>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</si>
  <si>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</si>
  <si>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</si>
  <si>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</si>
  <si>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</si>
  <si>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</si>
  <si>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</si>
  <si>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</si>
  <si>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</si>
  <si>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</si>
  <si>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</si>
  <si>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</si>
  <si>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</si>
  <si>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</si>
  <si>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</si>
  <si>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</si>
  <si>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</si>
  <si>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</si>
  <si>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</si>
  <si>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</si>
  <si>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</si>
  <si>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</si>
  <si>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</si>
  <si>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</si>
  <si>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</si>
  <si>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</si>
  <si>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</si>
  <si>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</si>
  <si>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</si>
  <si>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</si>
  <si>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</si>
  <si>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</si>
  <si>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</si>
  <si>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</si>
  <si>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</si>
  <si>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</si>
  <si>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</si>
  <si>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</si>
  <si>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</si>
  <si>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</si>
  <si>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</si>
  <si>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</si>
  <si>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</si>
  <si>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</si>
  <si>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</si>
  <si>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</si>
  <si>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</si>
  <si>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</si>
  <si>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</si>
  <si>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</si>
  <si>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</si>
  <si>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</si>
  <si>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</si>
  <si>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</si>
  <si>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</si>
  <si>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</si>
  <si>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</si>
  <si>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</si>
  <si>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</si>
  <si>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</si>
  <si>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</si>
  <si>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</si>
  <si>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</si>
  <si>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</si>
  <si>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</si>
  <si>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</si>
  <si>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</si>
  <si>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</si>
  <si>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</si>
  <si>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</si>
  <si>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</si>
  <si>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</si>
  <si>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</si>
  <si>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</si>
  <si>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</si>
  <si>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</si>
  <si>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</si>
  <si>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</si>
  <si>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</si>
  <si>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</si>
  <si>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</si>
  <si>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</si>
  <si>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</si>
  <si>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</si>
  <si>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</si>
  <si>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</si>
  <si>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</si>
  <si>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</si>
  <si>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</si>
  <si>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</si>
  <si>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</si>
  <si>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</si>
  <si>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</si>
  <si>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</si>
  <si>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</si>
  <si>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</si>
  <si>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</si>
  <si>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</si>
  <si>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</si>
  <si>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</si>
  <si>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</si>
  <si>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</si>
  <si>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</si>
  <si>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</si>
  <si>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</si>
  <si>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</si>
  <si>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</si>
  <si>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</si>
  <si>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</si>
  <si>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</si>
  <si>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</si>
  <si>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</si>
  <si>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</si>
  <si>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</si>
  <si>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</si>
  <si>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</si>
  <si>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</si>
  <si>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</si>
  <si>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</si>
  <si>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</si>
  <si>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</si>
  <si>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</si>
  <si>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</si>
  <si>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</si>
  <si>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</si>
  <si>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</si>
  <si>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</si>
  <si>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</si>
  <si>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</si>
  <si>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</si>
  <si>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</si>
  <si>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</si>
  <si>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</si>
  <si>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</si>
  <si>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</si>
  <si>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</si>
  <si>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</si>
  <si>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</si>
  <si>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</si>
  <si>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</si>
  <si>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</si>
  <si>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</si>
  <si>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</si>
  <si>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</si>
  <si>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</si>
  <si>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</si>
  <si>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</si>
  <si>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</si>
  <si>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</si>
  <si>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</si>
  <si>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</si>
  <si>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</si>
  <si>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</si>
  <si>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</si>
  <si>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</si>
  <si>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</si>
  <si>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</si>
  <si>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</si>
  <si>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</si>
  <si>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</si>
  <si>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</si>
  <si>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</si>
  <si>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</si>
  <si>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</si>
  <si>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</si>
  <si>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</si>
  <si>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</si>
  <si>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</si>
  <si>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</si>
  <si>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</si>
  <si>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</si>
  <si>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</si>
  <si>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</si>
  <si>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</si>
  <si>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</si>
  <si>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</si>
  <si>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</si>
  <si>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</si>
  <si>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</si>
  <si>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</si>
  <si>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</si>
  <si>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</si>
  <si>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</si>
  <si>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</si>
  <si>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</si>
  <si>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</si>
  <si>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</si>
  <si>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</si>
  <si>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</si>
  <si>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</si>
  <si>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</si>
  <si>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</si>
  <si>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</si>
  <si>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</si>
  <si>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</si>
  <si>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</si>
  <si>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</si>
  <si>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</si>
  <si>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</si>
  <si>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</si>
  <si>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</si>
  <si>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</si>
  <si>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</si>
  <si>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</si>
  <si>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</si>
  <si>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</si>
  <si>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</si>
  <si>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</si>
  <si>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</si>
  <si>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</si>
  <si>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</si>
  <si>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</si>
  <si>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</si>
  <si>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</si>
  <si>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</si>
  <si>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</si>
  <si>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</si>
  <si>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</si>
  <si>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</si>
  <si>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</si>
  <si>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</si>
  <si>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</si>
  <si>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</si>
  <si>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</si>
  <si>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</si>
  <si>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</si>
  <si>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</si>
  <si>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</si>
  <si>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</si>
  <si>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</si>
  <si>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</si>
  <si>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</si>
  <si>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</si>
  <si>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</si>
  <si>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</si>
  <si>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</si>
  <si>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</si>
  <si>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</si>
  <si>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</si>
  <si>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</si>
  <si>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</si>
  <si>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</si>
  <si>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</si>
  <si>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</si>
  <si>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</si>
  <si>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</si>
  <si>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</si>
  <si>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</si>
  <si>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</si>
  <si>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</si>
  <si>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</si>
  <si>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</si>
  <si>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</si>
  <si>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</si>
  <si>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</si>
  <si>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</si>
  <si>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</si>
  <si>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</si>
  <si>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</si>
  <si>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</si>
  <si>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</si>
  <si>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</si>
  <si>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</si>
  <si>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</si>
  <si>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</si>
  <si>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</si>
  <si>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</si>
  <si>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</si>
  <si>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</si>
  <si>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</si>
  <si>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</si>
  <si>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</si>
  <si>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</si>
  <si>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</si>
  <si>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</si>
  <si>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</si>
  <si>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</si>
  <si>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</si>
  <si>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</si>
  <si>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</si>
  <si>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</si>
  <si>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</si>
  <si>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</si>
  <si>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</si>
  <si>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</si>
  <si>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</si>
  <si>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</si>
  <si>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</si>
  <si>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</si>
  <si>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</si>
  <si>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</si>
  <si>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</si>
  <si>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</si>
  <si>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</si>
  <si>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</si>
  <si>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</si>
  <si>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</si>
  <si>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</si>
  <si>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</si>
  <si>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</si>
  <si>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</si>
  <si>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</si>
  <si>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</si>
  <si>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</si>
  <si>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</si>
  <si>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</si>
  <si>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</si>
  <si>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</si>
  <si>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</si>
  <si>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</si>
  <si>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</si>
  <si>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</si>
  <si>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</si>
  <si>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</si>
  <si>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</si>
  <si>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</si>
  <si>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</si>
  <si>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</si>
  <si>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</si>
  <si>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</si>
  <si>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</si>
  <si>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</si>
  <si>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</si>
  <si>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</si>
  <si>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</si>
  <si>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</si>
  <si>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</si>
  <si>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</si>
  <si>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</si>
  <si>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</si>
  <si>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</si>
  <si>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</si>
  <si>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</si>
  <si>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</si>
  <si>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</si>
  <si>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</si>
  <si>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</si>
  <si>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</si>
  <si>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</si>
  <si>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</si>
  <si>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</si>
  <si>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</si>
  <si>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</si>
  <si>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</si>
  <si>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</si>
  <si>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</si>
  <si>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</si>
  <si>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</si>
  <si>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</si>
  <si>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</si>
  <si>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</si>
  <si>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</si>
  <si>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</si>
  <si>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</si>
  <si>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</si>
  <si>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</si>
  <si>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</si>
  <si>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</si>
  <si>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</si>
  <si>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</si>
  <si>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</si>
  <si>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</si>
  <si>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</si>
  <si>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</si>
  <si>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</si>
  <si>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</si>
  <si>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</si>
  <si>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</si>
  <si>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</si>
  <si>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</si>
  <si>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</si>
  <si>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</si>
  <si>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</si>
  <si>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</si>
  <si>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</si>
  <si>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</si>
  <si>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</si>
  <si>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</si>
  <si>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</si>
  <si>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</si>
  <si>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</si>
  <si>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</si>
  <si>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</si>
  <si>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</si>
  <si>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</si>
  <si>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</si>
  <si>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</si>
  <si>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</si>
  <si>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</si>
  <si>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</si>
  <si>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</si>
  <si>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</si>
  <si>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</si>
  <si>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</si>
  <si>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</si>
  <si>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</si>
  <si>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</si>
  <si>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</si>
  <si>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</si>
  <si>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</si>
  <si>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</si>
  <si>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</si>
  <si>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</si>
  <si>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</si>
  <si>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</si>
  <si>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</si>
  <si>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</si>
  <si>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</si>
  <si>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</si>
  <si>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</si>
  <si>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</si>
  <si>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</si>
  <si>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</si>
  <si>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</si>
  <si>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</si>
  <si>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</si>
  <si>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</si>
  <si>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</si>
  <si>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</si>
  <si>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</si>
  <si>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</si>
  <si>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</si>
  <si>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</si>
  <si>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</si>
  <si>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</si>
  <si>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</si>
  <si>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</si>
  <si>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</si>
  <si>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</si>
  <si>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</si>
  <si>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</si>
  <si>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</si>
  <si>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</si>
  <si>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</si>
  <si>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</si>
  <si>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</si>
  <si>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</si>
  <si>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</si>
  <si>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</si>
  <si>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</si>
  <si>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</si>
  <si>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</si>
  <si>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</si>
  <si>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</si>
  <si>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</si>
  <si>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</si>
  <si>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</si>
  <si>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</si>
  <si>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</si>
  <si>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</si>
  <si>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</si>
  <si>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</si>
  <si>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</si>
  <si>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</si>
  <si>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</si>
  <si>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</si>
  <si>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</si>
  <si>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</si>
  <si>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</si>
  <si>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</si>
  <si>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</si>
  <si>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</si>
  <si>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</si>
  <si>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</si>
  <si>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</si>
  <si>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</si>
  <si>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</si>
  <si>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</si>
  <si>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</si>
  <si>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</si>
  <si>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</si>
  <si>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</si>
  <si>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</si>
  <si>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</si>
  <si>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</si>
  <si>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</si>
  <si>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</si>
  <si>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</si>
  <si>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</si>
  <si>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</si>
  <si>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</si>
  <si>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</si>
  <si>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</si>
  <si>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</si>
  <si>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</si>
  <si>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</si>
  <si>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</si>
  <si>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</si>
  <si>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</si>
  <si>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</si>
  <si>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</si>
  <si>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</si>
  <si>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</si>
  <si>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</si>
  <si>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</si>
  <si>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</si>
  <si>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</si>
  <si>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</si>
  <si>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</si>
  <si>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</si>
  <si>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</si>
  <si>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</si>
  <si>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</si>
  <si>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</si>
  <si>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</si>
  <si>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</si>
  <si>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</si>
  <si>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</si>
  <si>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</si>
  <si>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</si>
  <si>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</si>
  <si>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</si>
  <si>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</si>
  <si>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</si>
  <si>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</si>
  <si>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</si>
  <si>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</si>
  <si>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</si>
  <si>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</si>
  <si>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</si>
  <si>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</si>
  <si>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</si>
  <si>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</si>
  <si>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</si>
  <si>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</si>
  <si>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</si>
  <si>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</si>
  <si>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</si>
  <si>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</si>
  <si>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</si>
  <si>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</si>
  <si>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</si>
  <si>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</si>
  <si>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</si>
  <si>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</si>
  <si>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</si>
  <si>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</si>
  <si>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</si>
  <si>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</si>
  <si>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</si>
  <si>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</si>
  <si>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</si>
  <si>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</si>
  <si>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</si>
  <si>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</si>
  <si>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</si>
  <si>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</si>
  <si>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</si>
  <si>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</si>
  <si>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</si>
  <si>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</si>
  <si>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</si>
  <si>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</si>
  <si>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</si>
  <si>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</si>
  <si>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</si>
  <si>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</si>
  <si>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</si>
  <si>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</si>
  <si>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</si>
  <si>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</si>
  <si>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</si>
  <si>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</si>
  <si>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</si>
  <si>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</si>
  <si>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</si>
  <si>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</si>
  <si>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</si>
  <si>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</si>
  <si>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</si>
  <si>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</si>
  <si>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</si>
  <si>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</si>
  <si>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</si>
  <si>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</si>
  <si>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</si>
  <si>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</si>
  <si>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</si>
  <si>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</si>
  <si>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</si>
  <si>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</si>
  <si>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</si>
  <si>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</si>
  <si>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</si>
  <si>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</si>
  <si>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</si>
  <si>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</si>
  <si>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</si>
  <si>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</si>
  <si>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</si>
  <si>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</si>
  <si>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</si>
  <si>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</si>
  <si>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</si>
  <si>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</si>
  <si>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</si>
  <si>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</si>
  <si>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</si>
  <si>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</si>
  <si>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</si>
  <si>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</si>
  <si>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</si>
  <si>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</si>
  <si>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</si>
  <si>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</si>
  <si>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</si>
  <si>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</si>
  <si>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</si>
  <si>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</si>
  <si>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</si>
  <si>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</si>
  <si>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</si>
  <si>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</si>
  <si>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</si>
  <si>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</si>
  <si>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</si>
  <si>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</si>
  <si>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</si>
  <si>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</si>
  <si>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</si>
  <si>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</si>
  <si>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</si>
  <si>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</si>
  <si>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</si>
  <si>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</si>
  <si>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</si>
  <si>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</si>
  <si>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</si>
  <si>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</si>
  <si>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</si>
  <si>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</si>
  <si>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</si>
  <si>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</si>
  <si>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</si>
  <si>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</si>
  <si>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</si>
  <si>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</si>
  <si>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</si>
  <si>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</si>
  <si>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</si>
  <si>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</si>
  <si>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</si>
  <si>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</si>
  <si>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</si>
  <si>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</si>
  <si>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</si>
  <si>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</si>
  <si>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</si>
  <si>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</si>
  <si>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</si>
  <si>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</si>
  <si>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</si>
  <si>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</si>
  <si>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</si>
  <si>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</si>
  <si>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</si>
  <si>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</si>
  <si>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</si>
  <si>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</si>
  <si>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</si>
  <si>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</si>
  <si>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</si>
  <si>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</si>
  <si>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</si>
  <si>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</si>
  <si>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</si>
  <si>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</si>
  <si>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</si>
  <si>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</si>
  <si>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</si>
  <si>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</si>
  <si>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</si>
  <si>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</si>
  <si>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</si>
  <si>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</si>
  <si>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</si>
  <si>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</si>
  <si>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</si>
  <si>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</si>
  <si>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</si>
  <si>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</si>
  <si>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</si>
  <si>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</si>
  <si>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</si>
  <si>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</si>
  <si>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</si>
  <si>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</si>
  <si>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</si>
  <si>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</si>
  <si>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</si>
  <si>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</si>
  <si>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</si>
  <si>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</si>
  <si>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</si>
  <si>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</si>
  <si>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</si>
  <si>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</si>
  <si>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</si>
  <si>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</si>
  <si>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</si>
  <si>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</si>
  <si>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</si>
  <si>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</si>
  <si>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</si>
  <si>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</si>
  <si>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</si>
  <si>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</si>
  <si>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</si>
  <si>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</si>
  <si>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</si>
  <si>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</si>
  <si>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</si>
  <si>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</si>
  <si>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</si>
  <si>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</si>
  <si>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</si>
  <si>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</si>
  <si>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</si>
  <si>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</si>
  <si>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</si>
  <si>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</si>
  <si>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</si>
  <si>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</si>
  <si>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</si>
  <si>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</si>
  <si>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</si>
  <si>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</si>
  <si>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</si>
  <si>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</si>
  <si>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</si>
  <si>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</si>
  <si>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</si>
  <si>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</si>
  <si>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</si>
  <si>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</si>
  <si>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</si>
  <si>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</si>
  <si>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</si>
  <si>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</si>
  <si>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</si>
  <si>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</si>
  <si>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</si>
  <si>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</si>
  <si>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</si>
  <si>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</si>
  <si>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</si>
  <si>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</si>
  <si>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</si>
  <si>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</si>
  <si>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</si>
  <si>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</si>
  <si>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</si>
  <si>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</si>
  <si>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</si>
  <si>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</si>
  <si>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</si>
  <si>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</si>
  <si>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</si>
  <si>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</si>
  <si>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</si>
  <si>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</si>
  <si>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</si>
  <si>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</si>
  <si>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</si>
  <si>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</si>
  <si>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</si>
  <si>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</si>
  <si>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</si>
  <si>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</si>
  <si>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</si>
  <si>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</si>
  <si>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</si>
  <si>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</si>
  <si>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</si>
  <si>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</si>
  <si>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</si>
  <si>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</si>
  <si>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</si>
  <si>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</si>
  <si>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</si>
  <si>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</si>
  <si>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</si>
  <si>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</si>
  <si>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</si>
  <si>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</si>
  <si>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</si>
  <si>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</si>
  <si>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</si>
  <si>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</si>
  <si>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</si>
  <si>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</si>
  <si>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</si>
  <si>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</si>
  <si>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</si>
  <si>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</si>
  <si>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</si>
  <si>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</si>
  <si>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</si>
  <si>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</si>
  <si>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</si>
  <si>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</si>
  <si>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</si>
  <si>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</si>
  <si>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</si>
  <si>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</si>
  <si>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</si>
  <si>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</si>
  <si>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</si>
  <si>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</si>
  <si>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</si>
  <si>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</si>
  <si>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</si>
  <si>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</si>
  <si>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</si>
  <si>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</si>
  <si>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</si>
  <si>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</si>
  <si>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</si>
  <si>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</si>
  <si>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</si>
  <si>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</si>
  <si>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</si>
  <si>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</si>
  <si>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</si>
  <si>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</si>
  <si>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</si>
  <si>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</si>
  <si>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</si>
  <si>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</si>
  <si>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</si>
  <si>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</si>
  <si>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</si>
  <si>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</si>
  <si>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</si>
  <si>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</si>
  <si>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</si>
  <si>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</si>
  <si>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</si>
  <si>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</si>
  <si>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</si>
  <si>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</si>
  <si>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</si>
  <si>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</si>
  <si>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</si>
  <si>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</si>
  <si>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</si>
  <si>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</si>
  <si>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</si>
  <si>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</si>
  <si>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</si>
  <si>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</si>
  <si>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</si>
  <si>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</si>
  <si>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</si>
  <si>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</si>
  <si>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</si>
  <si>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</si>
  <si>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</si>
  <si>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</si>
  <si>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</si>
  <si>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</si>
  <si>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</si>
  <si>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</si>
  <si>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</si>
  <si>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</si>
  <si>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</si>
  <si>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</si>
  <si>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</si>
  <si>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</si>
  <si>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</si>
  <si>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</si>
  <si>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</si>
  <si>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</si>
  <si>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</si>
  <si>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</si>
  <si>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</si>
  <si>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</si>
  <si>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</si>
  <si>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</si>
  <si>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</si>
  <si>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</si>
  <si>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</si>
  <si>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</si>
  <si>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</si>
  <si>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</si>
  <si>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</si>
  <si>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</si>
  <si>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</si>
  <si>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</si>
  <si>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</si>
  <si>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</si>
  <si>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</si>
  <si>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</si>
  <si>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</si>
  <si>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</si>
  <si>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</si>
  <si>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</si>
  <si>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</si>
  <si>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</si>
  <si>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</si>
  <si>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</si>
  <si>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</si>
  <si>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</si>
  <si>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</si>
  <si>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</si>
  <si>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</si>
  <si>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</si>
  <si>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</si>
  <si>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</si>
  <si>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</si>
  <si>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</si>
  <si>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</si>
  <si>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</si>
  <si>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</si>
  <si>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</si>
  <si>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</si>
  <si>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</si>
  <si>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</si>
  <si>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</si>
  <si>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</si>
  <si>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</si>
  <si>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</si>
  <si>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</si>
  <si>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</si>
  <si>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</si>
  <si>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</si>
  <si>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</si>
  <si>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</si>
  <si>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</si>
  <si>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</si>
  <si>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</si>
  <si>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</si>
  <si>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</si>
  <si>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</si>
  <si>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</si>
  <si>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</si>
  <si>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</si>
  <si>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</si>
  <si>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</si>
  <si>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</si>
  <si>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</si>
  <si>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</si>
  <si>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</si>
  <si>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</si>
  <si>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</si>
  <si>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</si>
  <si>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</si>
  <si>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</si>
  <si>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</si>
  <si>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</si>
  <si>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</si>
  <si>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</si>
  <si>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</si>
  <si>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</si>
  <si>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</si>
  <si>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</si>
  <si>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</si>
  <si>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</si>
  <si>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</si>
  <si>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</si>
  <si>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</si>
  <si>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</si>
  <si>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</si>
  <si>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</si>
  <si>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</si>
  <si>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</si>
  <si>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</si>
  <si>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</si>
  <si>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</si>
  <si>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</si>
  <si>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</si>
  <si>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</si>
  <si>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</si>
  <si>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</si>
  <si>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</si>
  <si>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</si>
  <si>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</si>
  <si>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</si>
  <si>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</si>
  <si>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</si>
  <si>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</si>
  <si>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</si>
  <si>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</si>
  <si>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</si>
  <si>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</si>
  <si>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</si>
  <si>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</si>
  <si>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</si>
  <si>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</si>
  <si>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</si>
  <si>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</si>
  <si>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</si>
  <si>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</si>
  <si>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</si>
  <si>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</si>
  <si>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</si>
  <si>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</si>
  <si>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</si>
  <si>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</si>
  <si>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</si>
  <si>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</si>
  <si>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</si>
  <si>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</si>
  <si>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</si>
  <si>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</si>
  <si>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</si>
  <si>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</si>
  <si>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</si>
  <si>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</si>
  <si>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</si>
  <si>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</si>
  <si>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</si>
  <si>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</si>
  <si>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</si>
  <si>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</si>
  <si>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</si>
  <si>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</si>
  <si>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</si>
  <si>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</si>
  <si>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</si>
  <si>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</si>
  <si>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</si>
  <si>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</si>
  <si>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</si>
  <si>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</si>
  <si>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</si>
  <si>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</si>
  <si>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</si>
  <si>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</si>
  <si>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</si>
  <si>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</si>
  <si>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</si>
  <si>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</si>
  <si>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</si>
  <si>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</si>
  <si>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</si>
  <si>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</si>
  <si>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</si>
  <si>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</si>
  <si>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</si>
  <si>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</si>
  <si>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</si>
  <si>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</si>
  <si>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</si>
  <si>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</si>
  <si>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</si>
  <si>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</si>
  <si>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</si>
  <si>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</si>
  <si>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</si>
  <si>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</si>
  <si>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</si>
  <si>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</si>
  <si>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</si>
  <si>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</si>
  <si>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</si>
  <si>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</si>
  <si>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</si>
  <si>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</si>
  <si>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</si>
  <si>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</si>
  <si>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</si>
  <si>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</si>
  <si>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</si>
  <si>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</si>
  <si>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</si>
  <si>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</si>
  <si>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</si>
  <si>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</si>
  <si>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</si>
  <si>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</si>
  <si>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</si>
  <si>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</si>
  <si>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</si>
  <si>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</si>
  <si>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</si>
  <si>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</si>
  <si>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</si>
  <si>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</si>
  <si>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</si>
  <si>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</si>
  <si>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</si>
  <si>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</si>
  <si>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</si>
  <si>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</si>
  <si>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</si>
  <si>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</si>
  <si>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</si>
  <si>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</si>
  <si>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</si>
  <si>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</si>
  <si>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</si>
  <si>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</si>
  <si>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</si>
  <si>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</si>
  <si>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</si>
  <si>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</si>
  <si>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</si>
  <si>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</si>
  <si>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</si>
  <si>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</si>
  <si>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</si>
  <si>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</si>
  <si>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</si>
  <si>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</si>
  <si>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</si>
  <si>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</si>
  <si>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</si>
  <si>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</si>
  <si>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</si>
  <si>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</si>
  <si>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</si>
  <si>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</si>
  <si>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</si>
  <si>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</si>
  <si>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</si>
  <si>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</si>
  <si>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</si>
  <si>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</si>
  <si>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</si>
  <si>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</si>
  <si>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</si>
  <si>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</si>
  <si>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</si>
  <si>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</si>
  <si>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</si>
  <si>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</si>
  <si>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</si>
  <si>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</si>
  <si>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</si>
  <si>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</si>
  <si>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</si>
  <si>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</si>
  <si>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</si>
  <si>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</si>
  <si>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</si>
  <si>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</si>
  <si>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</si>
  <si>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</si>
  <si>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</si>
  <si>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</si>
  <si>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</si>
  <si>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</si>
  <si>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</si>
  <si>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</si>
  <si>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</si>
  <si>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</si>
  <si>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</si>
  <si>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</si>
  <si>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</si>
  <si>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</si>
  <si>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</si>
  <si>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</si>
  <si>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</si>
  <si>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</si>
  <si>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</si>
  <si>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</si>
  <si>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</si>
  <si>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</si>
  <si>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</si>
  <si>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</si>
  <si>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</si>
  <si>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</si>
  <si>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</si>
  <si>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</si>
  <si>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</si>
  <si>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</si>
  <si>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</si>
  <si>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</si>
  <si>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</si>
  <si>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</si>
  <si>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</si>
  <si>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</si>
  <si>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</si>
  <si>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</si>
  <si>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</si>
  <si>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</si>
  <si>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</si>
  <si>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</si>
  <si>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</si>
  <si>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</si>
  <si>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</si>
  <si>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</si>
  <si>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</si>
  <si>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</si>
  <si>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</si>
  <si>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</si>
  <si>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</si>
  <si>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</si>
  <si>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</si>
  <si>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</si>
  <si>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</si>
  <si>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</si>
  <si>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</si>
  <si>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</si>
  <si>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</si>
  <si>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</si>
  <si>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</si>
  <si>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</si>
  <si>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</si>
  <si>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</si>
  <si>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</si>
  <si>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</si>
  <si>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</si>
  <si>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</si>
  <si>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</si>
  <si>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</si>
  <si>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</si>
  <si>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</si>
  <si>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</si>
  <si>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</si>
  <si>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</si>
  <si>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</si>
  <si>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</si>
  <si>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</si>
  <si>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</si>
  <si>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</si>
  <si>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</si>
  <si>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</si>
  <si>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</si>
  <si>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</si>
  <si>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</si>
  <si>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</si>
  <si>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</si>
  <si>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</si>
  <si>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</si>
  <si>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</si>
  <si>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</si>
  <si>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</si>
  <si>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</si>
  <si>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</si>
  <si>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</si>
  <si>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</si>
  <si>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</si>
  <si>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</si>
  <si>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</si>
  <si>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</si>
  <si>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</si>
  <si>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</si>
  <si>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</si>
  <si>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</si>
  <si>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</si>
  <si>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</si>
  <si>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</si>
  <si>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</si>
  <si>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</si>
  <si>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</si>
  <si>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</si>
  <si>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</si>
  <si>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</si>
  <si>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</si>
  <si>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</si>
  <si>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</si>
  <si>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</si>
  <si>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</si>
  <si>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</si>
  <si>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</si>
  <si>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</si>
  <si>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</si>
  <si>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</si>
  <si>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</si>
  <si>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</si>
  <si>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</si>
  <si>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</si>
  <si>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</si>
  <si>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</si>
  <si>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</si>
  <si>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</si>
  <si>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</si>
  <si>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</si>
  <si>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</si>
  <si>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</si>
  <si>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</si>
  <si>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</si>
  <si>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</si>
  <si>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</si>
  <si>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</si>
  <si>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</si>
  <si>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</si>
  <si>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</si>
  <si>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</si>
  <si>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</si>
  <si>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</si>
  <si>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</si>
  <si>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</si>
  <si>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</si>
  <si>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</si>
  <si>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</si>
  <si>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</si>
  <si>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</si>
  <si>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</si>
  <si>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</si>
  <si>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</si>
  <si>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</si>
  <si>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</si>
  <si>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</si>
  <si>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</si>
  <si>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</si>
  <si>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</si>
  <si>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</si>
  <si>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</si>
  <si>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</si>
  <si>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</si>
  <si>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</si>
  <si>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</si>
  <si>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</si>
  <si>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</si>
  <si>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</si>
  <si>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</si>
  <si>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</si>
  <si>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</si>
  <si>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</si>
  <si>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</si>
  <si>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</si>
  <si>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</si>
  <si>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</si>
  <si>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</si>
  <si>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</si>
  <si>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</si>
  <si>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</si>
  <si>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</si>
  <si>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</si>
  <si>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</si>
  <si>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</si>
  <si>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</si>
  <si>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</si>
  <si>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</si>
  <si>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</si>
  <si>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</si>
  <si>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</si>
  <si>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</si>
  <si>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</si>
  <si>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</si>
  <si>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</si>
  <si>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</si>
  <si>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</si>
  <si>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</si>
  <si>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</si>
  <si>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</si>
  <si>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</si>
  <si>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</si>
  <si>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</si>
  <si>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</si>
  <si>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</si>
  <si>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</si>
  <si>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</si>
  <si>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</si>
  <si>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</si>
  <si>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</si>
  <si>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</si>
  <si>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</si>
  <si>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</si>
  <si>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</si>
  <si>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</si>
  <si>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</si>
  <si>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</si>
  <si>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</si>
  <si>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</si>
  <si>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</si>
  <si>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</si>
  <si>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</si>
  <si>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</si>
  <si>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</si>
  <si>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</si>
  <si>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</si>
  <si>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</si>
  <si>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</si>
  <si>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</si>
  <si>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</si>
  <si>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</si>
  <si>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</si>
  <si>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</si>
  <si>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</si>
  <si>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</si>
  <si>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</si>
  <si>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</si>
  <si>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</si>
  <si>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</si>
  <si>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</si>
  <si>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</si>
  <si>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</si>
  <si>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</si>
  <si>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</si>
  <si>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</si>
  <si>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</si>
  <si>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</si>
  <si>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</si>
  <si>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</si>
  <si>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</si>
  <si>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</si>
  <si>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</si>
  <si>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</si>
  <si>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</si>
  <si>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</si>
  <si>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</si>
  <si>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</si>
  <si>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</si>
  <si>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</si>
  <si>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</si>
  <si>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</si>
  <si>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</si>
  <si>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</si>
  <si>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</si>
  <si>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</si>
  <si>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</si>
  <si>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</si>
  <si>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</si>
  <si>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</si>
  <si>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</si>
  <si>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</si>
  <si>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</si>
  <si>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</si>
  <si>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</si>
  <si>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</si>
  <si>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</si>
  <si>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</si>
  <si>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</si>
  <si>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</si>
  <si>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</si>
  <si>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</si>
  <si>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</si>
  <si>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</si>
  <si>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</si>
  <si>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</si>
  <si>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</si>
  <si>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</si>
  <si>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</si>
  <si>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</si>
  <si>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</si>
  <si>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</si>
  <si>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</si>
  <si>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</si>
  <si>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</si>
  <si>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</si>
  <si>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</si>
  <si>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</si>
  <si>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</si>
  <si>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</si>
  <si>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</si>
  <si>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</si>
  <si>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</si>
  <si>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</si>
  <si>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</si>
  <si>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</si>
  <si>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</si>
  <si>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</si>
  <si>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</si>
  <si>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</si>
  <si>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</si>
  <si>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</si>
  <si>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</si>
  <si>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</si>
  <si>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</si>
  <si>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</si>
  <si>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</si>
  <si>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</si>
  <si>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</si>
  <si>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</si>
  <si>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</si>
  <si>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</si>
  <si>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</si>
  <si>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</si>
  <si>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</si>
  <si>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</si>
  <si>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</si>
  <si>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</si>
  <si>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</si>
  <si>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</si>
  <si>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</si>
  <si>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</si>
  <si>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</si>
  <si>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</si>
  <si>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</si>
  <si>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</si>
  <si>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</si>
  <si>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</si>
  <si>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</si>
  <si>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</si>
  <si>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</si>
  <si>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</si>
  <si>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</si>
  <si>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</si>
  <si>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</si>
  <si>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</si>
  <si>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</si>
  <si>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</si>
  <si>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</si>
  <si>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</si>
  <si>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</si>
  <si>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</si>
  <si>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</si>
  <si>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</si>
  <si>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</si>
  <si>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</si>
  <si>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</si>
  <si>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</si>
  <si>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</si>
  <si>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</si>
  <si>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</si>
  <si>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</si>
  <si>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</si>
  <si>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</si>
  <si>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</si>
  <si>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</si>
  <si>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</si>
  <si>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</si>
  <si>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</si>
  <si>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</si>
  <si>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</si>
  <si>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</si>
  <si>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</si>
  <si>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</si>
  <si>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</si>
  <si>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</si>
  <si>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</si>
  <si>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</si>
  <si>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</si>
  <si>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</si>
  <si>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</si>
  <si>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</si>
  <si>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</si>
  <si>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</si>
  <si>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</si>
  <si>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</si>
  <si>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</si>
  <si>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</si>
  <si>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</si>
  <si>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</si>
  <si>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</si>
  <si>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</si>
  <si>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</si>
  <si>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</si>
  <si>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TT-20251108-00363 / 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</si>
</sst>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306.78797662036959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45969.736402546296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45969.736402546296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45969.736402546296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45969.736402546296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45969.736402546296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45969.736402546296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45969.736402546296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45969.736402546296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45969.736402546296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45969.736402546296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45969.736402546296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45969.736402546296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45969.736402546296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45969.736402546296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45969.736402546296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45969.736402546296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45969.736402546296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45969.736402546296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45969.736402546296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45969.736402546296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45969.736402546296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45969.736402546296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45969.736402546296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45969.736402546296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45969.736402546296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45969.736402546296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45969.736402546296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45969.736402546296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45969.736402546296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45969.736402546296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45969.736402546296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45969.736402546296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45969.736402546296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45969.736402546296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45969.736402546296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45969.736402546296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45969.736402546296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45969.736402546296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45969.736402546296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45969.736402546296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45969.736402546296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45969.736402546296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45969.736402546296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45969.736402546296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45969.736402546296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45969.736402546296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45969.736402546296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45969.736402546296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45969.736402546296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45969.736402546296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45969.736402546296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45969.736402546296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45969.736402546296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45969.736402546296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45969.736402546296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45969.736402546296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45969.736402546296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45969.736402546296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45969.736402546296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45969.736402546296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45969.736402546296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45969.736402546296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45969.736402546296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45969.736402546296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45969.736402546296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45969.736402546296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45969.736402546296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144.73656458333426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45969.736402546296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45969.736402546296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45969.736402546296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45969.736402546296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45969.736402546296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45969.736402546296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45969.736402546296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45969.736402546296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45969.736402546296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45969.736402546296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45969.736402546296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45969.736402546296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45969.736402546296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45969.736402546296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45969.736402546296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45969.736402546296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45969.736402546296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45969.736402546296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45969.736402546296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45969.736402546296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45969.736402546296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45969.736402546296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45969.736402546296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45969.736402546296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45969.736402546296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45969.736402546296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45969.736402546296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45969.736402546296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45969.736402546296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45969.736402546296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45969.736402546296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45969.736402546296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45969.736402546296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45969.736402546296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45969.736402546296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45969.736402546296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45969.736402546296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45969.736402546296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45969.736402546296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45969.736402546296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45969.736402546296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45969.736402546296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45969.736402546296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45969.736402546296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45969.736402546296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45969.736402546296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45969.736402546296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45969.736402546296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45969.736402546296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45969.736402546296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45969.736402546296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45969.736402546296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45969.736402546296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45969.736402546296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45969.736402546296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45969.736402546296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45969.736402546296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45969.736402546296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45969.736402546296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45969.736402546296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45969.736402546296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45969.736402546296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45969.736402546296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45969.736402546296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45969.736402546296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45969.736402546296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45969.736402546296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45969.736402546296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45969.736402546296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45969.736402546296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45969.736402546296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45969.736402546296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45969.736402546296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45969.736402546296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45969.736402546296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45969.736402546296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45969.736402546296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45969.736402546296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45969.736402546296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45969.736402546296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45969.736402546296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45969.736402546296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45969.736402546296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45969.736402546296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45969.736402546296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45969.736402546296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45969.736402546296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45969.736402546296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45969.736402546296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45969.736402546296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45969.736402546296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45969.736402546296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45969.736402546296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45969.736402546296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45969.736402546296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45969.736402546296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45969.736402546296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45969.736402546296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45969.736402546296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45969.736402546296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45969.736402546296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45969.736402546296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45969.736402546296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45969.736402546296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45969.736402546296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45969.736402546296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45969.736402546296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45969.736402546296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45969.736402546296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45969.736402546296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45969.736402546296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45969.736402546296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45969.736402546296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45969.736402546296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45969.736402546296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45969.736402546296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45969.736402546296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45969.736402546296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45969.736402546296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45969.736402546296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45969.736402546296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45969.736402546296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45969.736402546296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45969.736402546296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45969.736402546296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45969.736402546296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45969.736402546296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45969.736402546296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45969.736402546296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45969.736402546296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45969.736402546296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45969.736402546296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45969.736402546296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45969.736402546296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45969.736402546296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45969.736402546296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45969.736402546296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45969.736402546296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45969.736402546296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45969.736402546296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45969.736402546296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45969.736402546296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45969.736402546296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45969.736402546296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45969.736402546296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45969.736402546296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45969.736402546296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45969.736402546296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45969.736402546296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45969.736402546296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45969.736402546296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45969.736402546296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45969.736402546296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45969.736402546296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45969.736402546296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45969.736402546296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45969.736402546296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45969.736402546296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45969.736402546296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45969.736402546296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45969.736402546296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45969.736402546296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45969.736402546296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45969.736402546296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45969.736402546296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45969.736402546296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45969.736402546296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45969.736402546296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45969.736402546296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45969.736402546296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45969.736402546296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45969.736402546296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45969.736402546296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45969.736402546296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45969.736402546296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45969.736402546296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45969.736402546296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45969.736402546296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45969.736402546296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45969.736402546296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45969.736402546296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45969.736402546296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45969.736402546296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45969.736402546296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45969.736402546296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45969.736402546296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45969.736402546296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45969.736402546296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45969.736402546296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45969.736402546296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45969.736402546296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45969.736402546296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45969.736402546296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45969.736402546296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45969.736402546296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45969.736402546296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45969.736402546296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45969.736402546296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45969.736402546296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45969.736402546296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45969.736402546296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45969.736402546296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45969.736402546296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45969.736402546296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45969.736402546296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45969.736402546296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45969.736402546296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45969.736402546296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45969.736402546296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45969.736402546296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45969.736402546296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45969.736402546296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45969.736402546296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45969.736402546296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45969.736402546296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45969.736402546296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45969.736402546296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45969.736402546296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45969.736402546296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45969.736402546296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45969.736402546296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45969.736402546296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45969.736402546296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45969.736402546296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45969.736402546296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45969.736402546296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45969.736402546296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45969.736402546296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45969.736402546296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45969.736402546296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45969.736402546296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45969.736402546296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45969.736402546296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45969.736402546296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45969.736402546296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45969.736402546296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45969.736402546296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45969.736402546296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45969.736402546296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45969.736402546296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45969.736402546296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45969.736402546296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45969.736402546296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45969.736402546296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45969.736402546296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45969.736402546296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45969.736402546296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45969.736402546296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45969.736402546296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45969.736402546296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45969.736402546296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45969.736402546296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45969.736402546296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45969.736402546296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45969.736402546296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45969.736402546296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45969.736402546296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45969.736402546296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45969.736402546296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45969.736402546296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45969.736402546296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45969.736402546296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45969.736402546296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45969.736402546296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45969.736402546296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45969.736402546296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45969.736402546296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45969.736402546296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45969.736402546296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45969.736402546296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45969.736402546296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45969.736402546296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45969.736402546296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45969.736402546296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45969.736402546296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45969.736402546296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45969.736402546296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45969.736402546296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45969.736402546296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45969.736402546296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45969.736402546296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45969.736402546296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45969.736402546296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45969.736402546296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45969.736402546296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45969.736402546296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45969.736402546296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45969.736402546296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45969.736402546296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45969.736402546296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45969.736402546296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45969.736402546296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45969.736402546296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45969.736402546296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45969.736402546296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45969.736402546296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45969.736402546296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45969.736402546296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45969.736402546296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45969.736402546296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45969.736402546296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45969.736402546296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45969.736402546296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45969.736402546296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45969.736402546296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45969.736402546296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45969.736402546296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45969.736402546296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45969.736402546296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45969.736402546296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45969.736402546296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45969.736402546296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45969.736402546296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45969.736402546296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45969.736402546296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45969.736402546296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45969.736402546296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45969.736402546296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45969.736402546296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45969.736402546296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45969.736402546296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45969.736402546296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45969.736402546296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45969.736402546296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45969.736402546296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45969.736402546296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45969.736402546296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45969.736402546296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45969.736402546296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45969.736402546296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45969.736402546296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45969.736402546296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45969.736402546296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45969.736402546296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45969.736402546296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45969.736402546296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45969.736402546296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45969.736402546296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45969.736402546296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45969.736402546296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45969.736402546296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45969.736402546296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45969.736402546296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45969.736402546296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45969.736402546296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45969.736402546296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45969.736402546296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45969.736402546296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45969.736402546296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45969.736402546296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45969.736402546296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45969.736402546296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45969.736402546296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45969.736402546296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45969.736402546296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45969.736402546296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45969.736402546296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45969.736402546296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45969.736402546296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45969.736402546296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45969.736402546296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45969.736402546296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45969.736402546296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45969.736402546296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45969.736402546296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45969.736402546296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45969.736402546296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45969.736402546296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45969.736402546296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45969.736402546296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45969.736402546296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45969.736402546296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45969.736402546296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45969.736402546296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45969.736402546296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45969.736402546296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45969.736402546296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45969.736402546296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45969.736402546296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45969.736402546296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45969.736402546296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45969.736402546296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45969.736402546296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45969.736402546296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45969.736402546296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45969.736402546296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45969.736402546296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45969.736402546296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45969.736402546296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45969.736402546296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45969.736402546296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45969.736402546296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45969.736402546296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45969.736402546296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45969.736402546296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45969.736402546296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45969.736402546296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45969.736402546296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45969.736402546296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45969.736402546296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45969.736402546296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45969.736402546296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45969.736402546296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45969.736402546296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45969.736402546296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45969.736402546296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45969.736402546296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45969.736402546296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45969.736402546296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45969.736402546296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45969.736402546296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45969.736402546296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45969.736402546296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45969.736402546296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45969.736402546296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45969.736402546296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45969.736402546296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45969.736402546296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45969.736402546296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45969.736402546296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45969.736402546296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45969.736402546296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45969.736402546296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45969.736402546296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45969.736402546296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45969.736402546296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45969.736402546296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45969.736402546296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45969.736402546296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45969.736402546296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45969.736402546296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45969.736402546296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45969.736402546296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45969.736402546296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45969.736402546296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45969.736402546296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45969.736402546296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45969.736402546296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45969.736402546296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45969.736402546296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45969.736402546296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45969.736402546296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45969.736402546296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45969.736402546296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45969.736402546296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45969.736402546296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45969.736402546296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45969.736402546296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45969.736402546296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45969.736402546296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45969.736402546296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45969.736402546296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45969.736402546296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45969.736402546296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45969.736402546296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45969.736402546296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45969.736402546296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45969.736402546296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45969.736402546296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45969.736402546296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45969.736402546296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45969.736402546296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45969.736402546296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45969.736402546296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45969.736402546296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45969.736402546296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45969.736402546296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45969.736402546296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45969.736402546296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45969.736402546296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45969.736402546296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45969.736402546296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45969.736402546296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45969.736402546296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45969.736402546296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45969.736402546296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45969.736402546296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45969.736402546296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45969.736402546296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45969.736402546296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45969.736402546296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45969.736402546296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45969.736402546296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45969.736402546296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45969.736402546296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45969.736402546296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45969.736402546296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45969.736402546296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45969.736402546296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45969.736402546296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45969.736402546296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45969.736402546296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45969.736402546296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45969.736402546296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45969.736402546296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45969.736402546296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45969.736402546296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45969.736402546296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45969.736402546296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45969.736402546296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45969.736402546296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45969.736402546296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45969.736402546296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45969.736402546296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45969.736402546296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45969.736402546296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45969.736402546296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45969.736402546296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45969.736402546296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45969.736402546296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45969.736402546296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45969.736402546296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45969.736402546296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45969.736402546296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45969.736402546296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45969.736402546296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45969.736402546296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45969.736402546296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45969.736402546296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45969.736402546296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45969.736402546296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45969.736402546296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45969.736402546296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45969.736402546296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45969.736402546296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45969.736402546296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45969.736402546296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45969.736402546296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45969.736402546296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45969.736402546296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45969.736402546296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45969.736402546296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45969.736402546296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45969.736402546296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45969.736402546296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45969.736402546296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45969.736402546296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45969.736402546296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45969.736402546296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45969.736402546296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45969.736402546296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45969.736402546296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45969.736402546296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45969.736402546296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45969.736402546296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45969.736402546296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45969.736402546296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45969.736402546296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45969.736402546296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45969.736402546296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45969.736402546296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45969.736402546296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45969.736402546296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45969.736402546296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45969.736402546296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45969.736402546296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45969.736402546296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45969.736402546296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45969.736402546296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45969.736402546296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45969.736402546296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45969.736402546296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45969.736402546296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45969.736402546296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45969.736402546296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45969.736402546296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45969.736402546296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45969.736402546296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45969.736402546296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45969.736402546296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45969.736402546296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45969.736402546296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45969.736402546296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45969.736402546296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45969.736402546296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45969.736402546296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45969.736402546296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45969.736402546296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45969.736402546296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45969.736402546296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45969.736402546296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45969.736402546296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45969.736402546296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45969.736402546296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45969.736402546296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45969.736402546296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45969.736402546296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45969.736402546296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45969.736402546296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45969.736402546296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45969.736402546296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45969.736402546296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45969.736402546296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45969.736402546296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45969.736402546296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45969.736402546296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45969.736402546296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45969.736402546296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45969.736402546296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45969.736402546296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45969.736402546296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45969.736402546296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45969.736402546296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45969.736402546296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45969.736402546296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45969.736402546296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45969.736402546296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45969.736402546296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45969.736402546296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45969.736402546296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45969.736402546296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45969.736402546296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45969.736402546296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45969.736402546296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45969.736402546296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45969.736402546296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45969.736402546296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45969.736402546296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45969.736402546296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45969.736402546296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45969.736402546296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45969.736402546296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45969.736402546296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45969.736402546296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45969.736402546296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45969.736402546296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45969.736402546296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45969.736402546296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45969.736402546296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45969.736402546296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45969.736402546296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45969.736402546296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45969.736402546296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45969.736402546296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45969.736402546296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45969.736402546296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45969.736402546296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45969.736402546296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45969.736402546296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45969.736402546296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45969.736402546296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45969.736402546296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45969.736402546296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45969.736402546296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45969.736402546296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45969.736402546296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45969.736402546296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45969.736402546296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45969.736402546296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45969.736402546296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45969.736402546296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45969.736402546296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45969.736402546296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45969.736402546296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45969.736402546296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45969.736402546296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45969.736402546296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45969.736402546296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45969.736402546296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45969.736402546296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45969.736402546296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45969.736402546296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45969.736402546296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45969.736402546296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45969.736402546296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45969.736402546296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45969.736402546296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45969.736402546296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45969.736402546296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45969.736402546296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45969.736402546296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45969.736402546296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45969.736402546296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45969.736402546296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45969.736402546296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45969.736402546296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45969.736402546296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45969.736402546296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45969.736402546296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45969.736402546296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45969.736402546296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45969.736402546296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45969.736402546296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45969.736402546296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45969.736402546296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45969.736402546296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45969.736402546296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45969.736402546296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45969.736402546296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45969.736402546296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45969.736402546296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45969.736402546296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45969.736402546296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45969.736402546296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45969.736402546296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45969.736402546296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45969.736402546296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45969.736402546296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45969.736402546296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45969.736402546296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45969.736402546296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45969.736402546296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45969.736402546296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45969.736402546296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45969.736402546296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45969.736402546296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45969.736402546296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45969.736402546296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45969.736402546296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45969.736402546296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45969.736402546296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45969.736402546296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45969.736402546296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45969.736402546296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45969.736402546296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45969.736402546296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45969.736402546296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45969.736402546296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45969.736402546296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45969.736402546296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45969.736402546296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45969.736402546296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45969.736402546296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45969.736402546296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45969.736402546296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45969.736402546296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45969.736402546296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45969.736402546296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45969.736402546296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45969.736402546296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45969.736402546296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45969.736402546296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45969.736402546296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45969.736402546296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45969.736402546296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45969.736402546296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45969.736402546296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45969.736402546296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45969.736402546296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45969.736402546296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45969.736402546296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45969.736402546296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45969.736402546296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45969.736402546296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45969.736402546296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45969.736402546296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45969.736402546296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45969.736402546296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45969.736402546296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45969.736402546296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45969.736402546296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45969.736402546296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45969.736402546296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45969.736402546296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45969.736402546296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45969.736402546296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45969.736402546296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45969.736402546296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45969.736402546296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45969.736402546296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45969.736402546296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45969.736402546296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45969.736402546296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45969.736402546296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45969.736402546296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45969.736402546296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45969.736402546296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45969.736402546296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45969.736402546296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45969.736402546296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45969.736402546296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45969.736402546296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45969.736402546296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45969.736402546296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45969.736402546296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45969.736402546296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45969.736402546296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45969.736402546296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45969.736402546296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45969.736402546296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45969.736402546296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45969.736402546296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45969.736402546296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45969.736402546296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45969.736402546296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45969.736402546296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45969.736402546296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45969.736402546296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45969.736402546296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45969.736402546296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45969.736402546296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45969.736402546296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45969.736402546296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45969.736402546296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45969.736402546296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45969.736402546296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45969.736402546296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45969.736402546296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45969.736402546296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45969.736402546296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45969.736402546296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45969.736402546296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45969.736402546296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45969.736402546296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45969.736402546296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45969.736402546296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45969.736402546296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45969.736402546296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45969.736402546296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45969.736402546296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45969.736402546296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45969.736402546296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45969.736402546296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45969.736402546296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45969.736402546296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45969.736402546296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45969.736402546296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45969.736402546296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45969.736402546296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45969.736402546296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45969.736402546296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45969.736402546296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45969.736402546296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45969.736402546296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45969.736402546296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45969.736402546296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45969.736402546296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45969.736402546296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45969.736402546296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45969.736402546296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45969.736402546296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45969.736402546296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45969.736402546296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45969.736402546296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45969.736402546296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45969.736402546296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45969.736402546296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45969.736402546296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45969.736402546296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45969.736402546296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45969.736402546296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45969.736402546296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45969.736402546296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45969.736402546296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45969.736402546296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45969.736402546296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45969.736402546296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45969.736402546296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45969.736402546296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45969.736402546296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45969.736402546296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45969.736402546296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45969.736402546296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45969.736402546296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45969.736402546296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45969.736402546296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45969.736402546296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45969.736402546296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45969.736402546296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45969.736402546296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45969.736402546296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45969.736402546296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45969.736402546296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45969.736402546296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45969.736402546296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45969.736402546296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45969.736402546296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45969.736402546296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45969.736402546296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45969.736402546296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45969.736402546296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45969.736402546296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45969.736402546296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45969.736402546296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45969.736402546296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45969.736402546296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45969.736402546296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45969.736402546296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45969.736402546296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45969.736402546296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45969.736402546296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45969.736402546296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45969.736402546296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45969.736402546296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45969.736402546296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45969.736402546296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45969.736402546296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45969.736402546296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45969.736402546296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45969.736402546296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45969.736402546296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45969.736402546296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45969.736402546296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45969.736402546296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45969.736402546296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45969.736402546296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45969.736402546296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45969.736402546296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45969.736402546296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45969.736402546296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45969.736402546296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45969.736402546296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45969.736402546296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45969.736402546296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45969.736402546296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45969.736402546296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45969.736402546296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45969.736402546296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45969.736402546296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45969.736402546296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45969.736402546296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45969.736402546296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45969.736402546296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45969.736402546296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45969.736402546296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45969.736402546296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45969.736402546296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45969.736402546296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45969.736402546296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45969.736402546296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45969.736402546296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45969.736402546296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45969.736402546296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45969.736402546296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45969.736402546296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45969.736402546296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45969.736402546296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45969.736402546296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45969.736402546296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45969.736402546296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45969.736402546296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45969.736402546296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45969.736402546296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45969.736402546296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45969.736402546296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45969.736402546296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45969.736402546296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45969.736402546296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45969.736402546296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45969.736402546296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45969.736402546296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45969.736402546296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45969.736402546296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45969.736402546296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45969.736402546296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45969.736402546296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45969.736402546296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45969.736402546296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45969.736402546296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45969.736402546296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45969.736402546296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45969.736402546296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45969.736402546296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45969.736402546296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45969.736402546296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45969.736402546296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45969.736402546296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45969.736402546296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45969.736402546296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45969.736402546296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45969.736402546296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45969.736402546296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45969.736402546296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45969.736402546296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45969.736402546296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45969.736402546296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45969.736402546296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45969.736402546296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45969.736402546296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45969.736402546296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45969.736402546296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45969.736402546296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45969.736402546296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45969.736402546296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45969.736402546296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45969.736402546296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45969.736402546296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45969.736402546296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45969.736402546296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45969.736402546296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45969.736402546296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45969.736402546296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45969.736402546296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45969.736402546296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45969.736402546296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45969.736402546296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45969.736402546296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45969.736402546296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45969.736402546296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45969.736402546296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45969.736402546296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45969.736402546296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45969.736402546296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45969.736402546296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45969.736402546296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45969.736402546296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45969.736402546296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45969.736402546296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45969.736402546296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45969.736402546296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45969.736402546296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45969.736402546296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45969.736402546296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45969.736402546296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45969.736402546296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45969.736402546296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45969.736402546296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45969.736402546296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45969.736402546296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45969.736402546296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45969.736402546296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45969.736402546296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45969.736402546296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45969.736402546296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45969.736402546296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45969.736402546296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45969.736402546296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45969.736402546296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45969.736402546296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45969.736402546296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45969.736402546296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45969.736402546296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45969.736402546296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45969.736402546296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45969.736402546296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45969.736402546296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45969.736402546296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45969.736402546296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45969.736402546296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45969.736402546296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45969.736402546296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45969.736402546296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45969.736402546296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45969.736402546296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45969.736402546296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45969.736402546296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45969.736402546296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45969.736402546296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45969.736402546296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45969.736402546296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45969.736402546296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45969.736402546296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45969.736402546296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45969.736402546296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45969.736402546296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45969.736402546296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45969.736402546296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45969.736402546296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45969.736402546296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45969.736402546296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45969.736402546296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45969.736402546296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45969.736402546296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45969.736402546296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45969.736402546296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45969.736402546296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45969.736402546296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45969.736402546296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45969.736402546296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45969.736402546296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45969.736402546296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45969.736402546296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45969.736402546296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45969.736402546296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45969.736402546296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45969.736402546296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45969.736402546296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45969.736402546296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45969.736402546296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45969.736402546296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45969.736402546296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45969.736402546296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45969.736402546296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45969.736402546296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45969.736402546296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45969.736402546296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45969.736402546296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45969.736402546296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45969.736402546296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45969.736402546296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45969.736402546296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45969.736402546296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45969.736402546296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45969.736402546296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45969.736402546296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45969.736402546296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45969.736402546296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45969.736402546296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45969.736402546296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45969.736402546296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45969.736402546296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45969.736402546296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45969.736402546296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45969.736402546296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45969.736402546296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45969.736402546296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45969.736402546296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45969.736402546296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45969.736402546296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45969.736402546296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45969.736402546296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45969.736402546296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45969.736402546296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45969.736402546296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45969.736402546296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45969.736402546296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45969.736402546296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45969.736402546296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45969.736402546296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45969.736402546296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45969.736402546296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45969.736402546296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45969.736402546296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45969.736402546296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45969.736402546296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266.25568495369953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45969.736402546296</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45969.736402546296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45969.736402546296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45969.736402546296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45969.736402546296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45969.736402546296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45969.736402546296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45969.736402546296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45969.736402546296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45969.736402546296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45969.736402546296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45969.736402546296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45969.736402546296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45969.736402546296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45969.736402546296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45969.736402546296</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45969.736402546296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45969.736402546296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45969.736402546296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45969.736402546296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45969.736402546296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45969.736402546296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45969.736402546296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45969.736402546296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45969.736402546296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45969.736402546296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45969.736402546296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45969.736402546296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45969.736402546296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45969.736402546296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45969.736402546296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45969.736402546296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45969.736402546296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45969.736402546296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45969.736402546296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45969.736402546296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45969.736402546296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45969.736402546296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45969.736402546296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45969.736402546296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45969.736402546296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45969.736402546296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45969.736402546296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45969.736402546296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45969.736402546296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45969.736402546296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45969.736402546296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45969.736402546296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45969.736402546296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45969.736402546296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45969.736402546296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45969.736402546296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45969.736402546296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45969.736402546296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45969.736402546296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45969.736402546296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45969.736402546296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45969.736402546296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45969.736402546296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45969.736402546296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45969.736402546296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45969.736402546296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45969.736402546296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45969.736402546296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45969.736402546296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45969.736402546296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45969.736402546296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45969.736402546296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45969.736402546296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45969.736402546296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45969.736402546296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45969.736402546296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45969.736402546296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45969.736402546296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45969.736402546296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45969.736402546296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45969.736402546296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45969.736402546296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45969.736402546296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45969.736402546296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45969.736402546296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45969.736402546296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45969.736402546296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45969.736402546296</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77.90434236110741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43.547525231479085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21.075291435183317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45969.736402546296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45969.736402546296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45969.736402546296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45969.736402546296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45969.736402546296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45969.736402546296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45969.736402546296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45969.736402546296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45969.736402546296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45969.736402546296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45969.736402546296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45969.736402546296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45969.736402546296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45969.736402546296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45969.736402546296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45969.736402546296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45969.736402546296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45969.736402546296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45969.736402546296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45969.736402546296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45969.736402546296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45969.736402546296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45969.736402546296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45969.736402546296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45969.736402546296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45969.736402546296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45969.736402546296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45969.736402546296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45969.736402546296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45969.736402546296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45969.736402546296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45969.736402546296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45969.736402546296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45969.736402546296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45969.736402546296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45969.736402546296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45969.736402546296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45969.736402546296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45969.736402546296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45969.736402546296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45969.736402546296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45969.736402546296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45969.736402546296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45969.736402546296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45969.736402546296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45969.736402546296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45969.736402546296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45969.736402546296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45969.736402546296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45969.736402546296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45969.736402546296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45969.736402546296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45969.736402546296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45969.736402546296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45969.736402546296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45969.736402546296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45969.736402546296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45969.736402546296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45969.736402546296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45969.736402546296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45969.736402546296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45969.736402546296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45969.736402546296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45969.736402546296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45969.736402546296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45969.736402546296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45969.736402546296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45969.736402546296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45969.736402546296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45969.736402546296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45969.736402546296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45969.736402546296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45969.736402546296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45969.736402546296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45969.736402546296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45969.736402546296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45969.736402546296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45969.736402546296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45969.736402546296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45969.736402546296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45969.736402546296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45969.736402546296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45969.736402546296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45969.736402546296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45969.736402546296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45969.736402546296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45969.736402546296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45969.736402546296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45969.736402546296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45969.736402546296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45969.736402546296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45969.736402546296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45969.736402546296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45969.736402546296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45969.736402546296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45969.736402546296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45969.736402546296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45969.736402546296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45969.736402546296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45969.736402546296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45969.736402546296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45969.736402546296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45969.736402546296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45969.736402546296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45969.736402546296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45969.736402546296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45969.736402546296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45969.736402546296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45969.736402546296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45969.736402546296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45969.736402546296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45969.736402546296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45969.736402546296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45969.736402546296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45969.736402546296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45969.736402546296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45969.736402546296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45969.736402546296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45969.736402546296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45969.736402546296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45969.736402546296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45969.736402546296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45969.736402546296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45969.736402546296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45969.736402546296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45969.736402546296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45969.736402546296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45969.736402546296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45969.736402546296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45969.736402546296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45969.736402546296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45969.736402546296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45969.736402546296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45969.736402546296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45969.736402546296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45969.736402546296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45969.736402546296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45969.736402546296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45969.736402546296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45969.736402546296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45969.736402546296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45969.736402546296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45969.736402546296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45969.736402546296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45969.736402546296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45969.736402546296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45969.736402546296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45969.736402546296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45969.736402546296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45969.736402546296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45969.736402546296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45969.736402546296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45969.736402546296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45969.736402546296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45969.736402546296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45969.736402546296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45969.736402546296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45969.736402546296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45969.736402546296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45969.736402546296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45969.736402546296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45969.736402546296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45969.736402546296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45969.736402546296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45969.736402546296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45969.736402546296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45969.736402546296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45969.736402546296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45969.736402546296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45969.736402546296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45969.736402546296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45969.736402546296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45969.736402546296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45969.736402546296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45969.736402546296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45969.736402546296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45969.736402546296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45969.736402546296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45969.736402546296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45969.736402546296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45969.736402546296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45969.736402546296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45969.736402546296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45969.736402546296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45969.736402546296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45969.736402546296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45969.736402546296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45969.736402546296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45969.736402546296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45969.736402546296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45969.736402546296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45969.736402546296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45969.736402546296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45969.736402546296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45969.736402546296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45969.736402546296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45969.736402546296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45969.736402546296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45969.736402546296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45969.736402546296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45969.736402546296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45969.736402546296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45969.736402546296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45969.736402546296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45969.736402546296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45969.736402546296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45969.736402546296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45969.736402546296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45969.736402546296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45969.736402546296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45969.736402546296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45969.736402546296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45969.736402546296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45969.736402546296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45969.736402546296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45969.736402546296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45969.736402546296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45969.736402546296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45969.736402546296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45969.736402546296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45969.736402546296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45969.736402546296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45969.736402546296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45969.736402546296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45969.736402546296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45969.736402546296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45969.736402546296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45969.736402546296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45969.736402546296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45969.736402546296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45969.736402546296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45969.736402546296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45969.736402546296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45969.736402546296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45969.736402546296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45969.736402546296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45969.736402546296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45969.736402546296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45969.736402546296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45969.736402546296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45969.736402546296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45969.736402546296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45969.736402546296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45969.736402546296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45969.736402546296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45969.736402546296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45969.736402546296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45969.736402546296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45969.736402546296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45969.736402546296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45969.736402546296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45969.736402546296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45969.736402546296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45969.736402546296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45969.736402546296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45969.736402546296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45969.736402546296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45969.736402546296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45969.736402546296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45969.736402546296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45969.736402546296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45969.736402546296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tabSelected="1" workbookViewId="0">
      <selection activeCell="F9" sqref="F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45969.736402546296</v>
      </c>
      <c r="H2" s="144">
        <v>45969.679212962961</v>
      </c>
      <c r="I2" s="142" t="str">
        <f>IFERROR(VLOOKUP(D2,DB!A:F,6,0),"")</f>
        <v>SCECO</v>
      </c>
      <c r="J2" s="142" t="str">
        <f>IFERROR(VLOOKUP(D2,DB!A:G,7,0),"")</f>
        <v>Vandalized</v>
      </c>
      <c r="K2" s="146"/>
      <c r="L2" s="147" t="str">
        <f>IFERROR(VLOOKUP(D2,DB!A:I,9,0),"")</f>
        <v>Latis</v>
      </c>
    </row>
    <row r="3" spans="1:16382" ht="31.5" customHeight="1">
      <c r="A3" s="141" t="s">
        <v>39122</v>
      </c>
      <c r="B3" s="142" t="str">
        <f>IFERROR(VLOOKUP(D3,DB!A:K,11,0),"")</f>
        <v>R6</v>
      </c>
      <c r="C3" s="143">
        <v>1</v>
      </c>
      <c r="D3" s="145" t="s">
        <v>37476</v>
      </c>
      <c r="E3" s="124"/>
      <c r="F3" s="144"/>
      <c r="G3" s="105">
        <f t="shared" ca="1" si="0"/>
        <v>45969.736402546296</v>
      </c>
      <c r="H3" s="144">
        <v>45969.683680555558</v>
      </c>
      <c r="I3" s="142" t="str">
        <f>IFERROR(VLOOKUP(D3,DB!A:F,6,0),"")</f>
        <v>Generator-SG</v>
      </c>
      <c r="J3" s="142" t="str">
        <f>IFERROR(VLOOKUP(D3,DB!A:G,7,0),"")</f>
        <v>Dead</v>
      </c>
      <c r="K3" s="146"/>
      <c r="L3" s="147" t="str">
        <f>IFERROR(VLOOKUP(D3,DB!A:I,9,0),"")</f>
        <v>Latis</v>
      </c>
    </row>
    <row r="4" spans="1:16382" ht="31.5" customHeight="1">
      <c r="A4" s="141"/>
      <c r="B4" s="142" t="str">
        <f>IFERROR(VLOOKUP(D4,DB!A:K,11,0),"")</f>
        <v/>
      </c>
      <c r="C4" s="143"/>
      <c r="D4" s="145"/>
      <c r="E4" s="124"/>
      <c r="F4" s="144"/>
      <c r="G4" s="105">
        <f t="shared" ca="1" si="0"/>
        <v>45969.736402546296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45969.736402546296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45969.736402546296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45969.736402546296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45969.736402546296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45969.736402546296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45969.736402546296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45969.736402546296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45969.736402546296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45969.736402546296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45969.736402546296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45969.736402546296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45969.736402546296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45969.736402546296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45969.736402546296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45969.736402546296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45969.736402546296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45969.736402546296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45969.736402546296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45969.736402546296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45969.736402546296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45969.736402546296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45969.736402546296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45969.736402546296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45969.736402546296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45969.736402546296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45969.736402546296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45969.736402546296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45969.736402546296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45969.736402546296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45969.736402546296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45969.736402546296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45969.736402546296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45969.736402546296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45969.736402546296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45969.736402546296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45969.736402546296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45969.736402546296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45969.736402546296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45969.736402546296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45969.736402546296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45969.736402546296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45969.736402546296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45969.736402546296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45969.736402546296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45969.736402546296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45969.736402546296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45969.736402546296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45969.736402546296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45969.736402546296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45969.736402546296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45969.736402546296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45969.736402546296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45969.736402546296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45969.736402546296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45969.736402546296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45969.736402546296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45969.736402546296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45969.736402546296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45969.736402546296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45969.736402546296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45969.736402546296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45969.736402546296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45969.736402546296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45969.736402546296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45969.736402546296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45969.736402546296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45969.736402546296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45969.736402546296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45969.736402546296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45969.736402546296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45969.736402546296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45969.736402546296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45969.736402546296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45969.736402546296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45969.736402546296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45969.736402546296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45969.736402546296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45969.736402546296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45969.736402546296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45969.736402546296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45969.736402546296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45969.736402546296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45969.736402546296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45969.736402546296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45969.736402546296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45969.736402546296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45969.736402546296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45969.736402546296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45969.736402546296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45969.736402546296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45969.736402546296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45969.736402546296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45969.736402546296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45969.736402546296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45969.736402546296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45969.736402546296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45969.736402546296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45969.736402546296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45969.736402546296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45969.736402546296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45969.736402546296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45969.736402546296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45969.736402546296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45969.736402546296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45969.736402546296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45969.736402546296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45969.736402546296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45969.736402546296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45969.736402546296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45969.736402546296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45969.736402546296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45969.736402546296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45969.736402546296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45969.736402546296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45969.736402546296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45969.736402546296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45969.736402546296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45969.736402546296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45969.736402546296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45969.736402546296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45969.736402546296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45969.736402546296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45969.736402546296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45969.736402546296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45969.736402546296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45969.736402546296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45969.736402546296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45969.736402546296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45969.736402546296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45969.736402546296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45969.736402546296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45969.736402546296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45969.736402546296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45969.736402546296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45969.736402546296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45969.736402546296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45969.736402546296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45969.736402546296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45969.736402546296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45969.736402546296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45969.736402546296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45969.736402546296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45969.736402546296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45969.736402546296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45969.736402546296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45969.736402546296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45969.736402546296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45969.736402546296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45969.736402546296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45969.736402546296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45969.736402546296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45969.736402546296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45969.736402546296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45969.736402546296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45969.736402546296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45969.736402546296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45969.736402546296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45969.736402546296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45969.736402546296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45969.736402546296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45969.736402546296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45969.736402546296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45969.736402546296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45969.736402546296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45969.736402546296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45969.736402546296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45969.736402546296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45969.736402546296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45969.736402546296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45969.736402546296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45969.736402546296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45969.736402546296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45969.736402546296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45969.736402546296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45969.736402546296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45969.736402546296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45969.736402546296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45969.736402546296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45969.736402546296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45969.736402546296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45969.736402546296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45969.736402546296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45969.736402546296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45969.736402546296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45969.736402546296</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