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18" documentId="120_S{2AC9BD13-BADA-5192-A53E-5A8FF88502F6}" xr6:coauthVersionLast="47" xr6:coauthVersionMax="47" xr10:uidLastSave="{9605E7F7-961C-4AF0-B58B-8BE787F938C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<sst xmlns="http://schemas.openxmlformats.org/spreadsheetml/2006/main" count="180290" uniqueCount="39130">
  <si>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</si>
  <si>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</si>
  <si>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</si>
  <si>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</si>
  <si>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</si>
  <si>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</si>
  <si>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</si>
  <si>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</si>
  <si>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</si>
  <si>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</si>
  <si>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</si>
  <si>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</si>
  <si>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</si>
  <si>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</si>
  <si>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</si>
  <si>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</si>
  <si>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</si>
  <si>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</si>
  <si>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</si>
  <si>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</si>
  <si>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</si>
  <si>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</si>
  <si>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</si>
  <si>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</si>
  <si>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</si>
  <si>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</si>
  <si>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</si>
  <si>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</si>
  <si>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</si>
  <si>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</si>
  <si>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</si>
  <si>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</si>
  <si>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</si>
  <si>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</si>
  <si>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</si>
  <si>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</si>
  <si>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</si>
  <si>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</si>
  <si>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</si>
  <si>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</si>
  <si>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</si>
  <si>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</si>
  <si>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</si>
  <si>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</si>
  <si>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</si>
  <si>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</si>
  <si>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</si>
  <si>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</si>
  <si>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</si>
  <si>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</si>
  <si>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</si>
  <si>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</si>
  <si>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</si>
  <si>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</si>
  <si>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</si>
  <si>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</si>
  <si>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</si>
  <si>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</si>
  <si>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</si>
  <si>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</si>
  <si>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</si>
  <si>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</si>
  <si>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</si>
  <si>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</si>
  <si>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</si>
  <si>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</si>
  <si>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</si>
  <si>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</si>
  <si>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</si>
  <si>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</si>
  <si>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</si>
  <si>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</si>
  <si>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</si>
  <si>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</si>
  <si>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</si>
  <si>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</si>
  <si>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</si>
  <si>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</si>
  <si>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</si>
  <si>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</si>
  <si>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</si>
  <si>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</si>
  <si>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</si>
  <si>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</si>
  <si>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</si>
  <si>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</si>
  <si>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</si>
  <si>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</si>
  <si>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</si>
  <si>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</si>
  <si>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</si>
  <si>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</si>
  <si>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</si>
  <si>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</si>
  <si>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</si>
  <si>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</si>
  <si>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</si>
  <si>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</si>
  <si>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</si>
  <si>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</si>
  <si>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</si>
  <si>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</si>
  <si>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</si>
  <si>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</si>
  <si>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</si>
  <si>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</si>
  <si>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</si>
  <si>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</si>
  <si>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</si>
  <si>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</si>
  <si>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</si>
  <si>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</si>
  <si>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</si>
  <si>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</si>
  <si>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</si>
  <si>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</si>
  <si>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</si>
  <si>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</si>
  <si>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</si>
  <si>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</si>
  <si>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</si>
  <si>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</si>
  <si>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</si>
  <si>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</si>
  <si>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</si>
  <si>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</si>
  <si>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</si>
  <si>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</si>
  <si>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</si>
  <si>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</si>
  <si>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</si>
  <si>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</si>
  <si>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</si>
  <si>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</si>
  <si>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</si>
  <si>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</si>
  <si>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</si>
  <si>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</si>
  <si>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</si>
  <si>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</si>
  <si>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</si>
  <si>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</si>
  <si>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</si>
  <si>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</si>
  <si>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</si>
  <si>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</si>
  <si>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</si>
  <si>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</si>
  <si>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</si>
  <si>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</si>
  <si>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</si>
  <si>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</si>
  <si>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</si>
  <si>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</si>
  <si>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</si>
  <si>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</si>
  <si>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</si>
  <si>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</si>
  <si>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</si>
  <si>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</si>
  <si>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</si>
  <si>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</si>
  <si>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</si>
  <si>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</si>
  <si>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</si>
  <si>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</si>
  <si>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</si>
  <si>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</si>
  <si>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</si>
  <si>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</si>
  <si>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</si>
  <si>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</si>
  <si>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</si>
  <si>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</si>
  <si>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</si>
  <si>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</si>
  <si>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</si>
  <si>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</si>
  <si>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</si>
  <si>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</si>
  <si>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</si>
  <si>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</si>
  <si>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</si>
  <si>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</si>
  <si>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</si>
  <si>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</si>
  <si>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</si>
  <si>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</si>
  <si>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</si>
  <si>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</si>
  <si>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</si>
  <si>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</si>
  <si>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</si>
  <si>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</si>
  <si>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</si>
  <si>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</si>
  <si>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</si>
  <si>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</si>
  <si>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</si>
  <si>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</si>
  <si>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</si>
  <si>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</si>
  <si>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</si>
  <si>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</si>
  <si>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</si>
  <si>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</si>
  <si>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</si>
  <si>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</si>
  <si>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</si>
  <si>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</si>
  <si>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</si>
  <si>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</si>
  <si>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</si>
  <si>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</si>
  <si>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</si>
  <si>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</si>
  <si>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</si>
  <si>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</si>
  <si>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</si>
  <si>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</si>
  <si>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</si>
  <si>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</si>
  <si>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</si>
  <si>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</si>
  <si>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</si>
  <si>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</si>
  <si>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</si>
  <si>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</si>
  <si>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</si>
  <si>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</si>
  <si>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</si>
  <si>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</si>
  <si>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</si>
  <si>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</si>
  <si>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</si>
  <si>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</si>
  <si>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</si>
  <si>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</si>
  <si>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</si>
  <si>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</si>
  <si>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</si>
  <si>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</si>
  <si>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</si>
  <si>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</si>
  <si>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</si>
  <si>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</si>
  <si>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</si>
  <si>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</si>
  <si>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</si>
  <si>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</si>
  <si>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</si>
  <si>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</si>
  <si>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</si>
  <si>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</si>
  <si>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</si>
  <si>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</si>
  <si>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</si>
  <si>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</si>
  <si>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</si>
  <si>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</si>
  <si>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</si>
  <si>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</si>
  <si>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</si>
  <si>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</si>
  <si>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</si>
  <si>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</si>
  <si>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</si>
  <si>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</si>
  <si>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</si>
  <si>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</si>
  <si>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</si>
  <si>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</si>
  <si>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</si>
  <si>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</si>
  <si>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</si>
  <si>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</si>
  <si>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</si>
  <si>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</si>
  <si>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</si>
  <si>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</si>
  <si>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</si>
  <si>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</si>
  <si>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</si>
  <si>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</si>
  <si>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</si>
  <si>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</si>
  <si>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</si>
  <si>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</si>
  <si>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</si>
  <si>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</si>
  <si>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</si>
  <si>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</si>
  <si>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</si>
  <si>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</si>
  <si>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</si>
  <si>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</si>
  <si>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</si>
  <si>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</si>
  <si>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</si>
  <si>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</si>
  <si>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</si>
  <si>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</si>
  <si>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</si>
  <si>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</si>
  <si>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</si>
  <si>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</si>
  <si>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</si>
  <si>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</si>
  <si>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</si>
  <si>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</si>
  <si>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</si>
  <si>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</si>
  <si>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</si>
  <si>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</si>
  <si>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</si>
  <si>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</si>
  <si>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</si>
  <si>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</si>
  <si>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</si>
  <si>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</si>
  <si>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</si>
  <si>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</si>
  <si>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</si>
  <si>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</si>
  <si>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</si>
  <si>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</si>
  <si>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</si>
  <si>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</si>
  <si>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</si>
  <si>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</si>
  <si>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</si>
  <si>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</si>
  <si>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</si>
  <si>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</si>
  <si>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</si>
  <si>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</si>
  <si>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</si>
  <si>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</si>
  <si>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</si>
  <si>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</si>
  <si>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</si>
  <si>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</si>
  <si>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</si>
  <si>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</si>
  <si>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</si>
  <si>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</si>
  <si>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</si>
  <si>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</si>
  <si>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</si>
  <si>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</si>
  <si>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</si>
  <si>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</si>
  <si>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</si>
  <si>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</si>
  <si>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</si>
  <si>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</si>
  <si>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</si>
  <si>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</si>
  <si>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</si>
  <si>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</si>
  <si>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</si>
  <si>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</si>
  <si>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</si>
  <si>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</si>
  <si>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</si>
  <si>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</si>
  <si>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</si>
  <si>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</si>
  <si>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</si>
  <si>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</si>
  <si>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</si>
  <si>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</si>
  <si>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</si>
  <si>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</si>
  <si>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</si>
  <si>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</si>
  <si>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</si>
  <si>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</si>
  <si>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</si>
  <si>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</si>
  <si>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</si>
  <si>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</si>
  <si>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</si>
  <si>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</si>
  <si>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</si>
  <si>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</si>
  <si>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</si>
  <si>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</si>
  <si>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</si>
  <si>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</si>
  <si>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</si>
  <si>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</si>
  <si>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</si>
  <si>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</si>
  <si>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</si>
  <si>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</si>
  <si>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</si>
  <si>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</si>
  <si>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</si>
  <si>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</si>
  <si>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</si>
  <si>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</si>
  <si>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</si>
  <si>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</si>
  <si>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</si>
  <si>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</si>
  <si>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</si>
  <si>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</si>
  <si>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</si>
  <si>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</si>
  <si>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</si>
  <si>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</si>
  <si>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</si>
  <si>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</si>
  <si>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</si>
  <si>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</si>
  <si>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</si>
  <si>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</si>
  <si>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</si>
  <si>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</si>
  <si>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</si>
  <si>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</si>
  <si>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</si>
  <si>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</si>
  <si>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</si>
  <si>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</si>
  <si>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</si>
  <si>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</si>
  <si>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</si>
  <si>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</si>
  <si>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</si>
  <si>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</si>
  <si>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</si>
  <si>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</si>
  <si>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</si>
  <si>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</si>
  <si>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</si>
  <si>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</si>
  <si>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</si>
  <si>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</si>
  <si>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</si>
  <si>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</si>
  <si>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</si>
  <si>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</si>
  <si>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</si>
  <si>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</si>
  <si>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</si>
  <si>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</si>
  <si>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</si>
  <si>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</si>
  <si>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</si>
  <si>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</si>
  <si>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</si>
  <si>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</si>
  <si>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</si>
  <si>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</si>
  <si>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</si>
  <si>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</si>
  <si>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</si>
  <si>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</si>
  <si>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</si>
  <si>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</si>
  <si>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</si>
  <si>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</si>
  <si>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</si>
  <si>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</si>
  <si>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</si>
  <si>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</si>
  <si>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</si>
  <si>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</si>
  <si>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</si>
  <si>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</si>
  <si>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</si>
  <si>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</si>
  <si>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</si>
  <si>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</si>
  <si>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</si>
  <si>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</si>
  <si>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</si>
  <si>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</si>
  <si>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</si>
  <si>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</si>
  <si>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</si>
  <si>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</si>
  <si>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</si>
  <si>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</si>
  <si>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</si>
  <si>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</si>
  <si>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</si>
  <si>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</si>
  <si>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</si>
  <si>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</si>
  <si>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</si>
  <si>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</si>
  <si>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</si>
  <si>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</si>
  <si>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</si>
  <si>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</si>
  <si>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</si>
  <si>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</si>
  <si>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</si>
  <si>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</si>
  <si>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</si>
  <si>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</si>
  <si>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</si>
  <si>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</si>
  <si>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</si>
  <si>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</si>
  <si>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</si>
  <si>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</si>
  <si>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</si>
  <si>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</si>
  <si>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</si>
  <si>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</si>
  <si>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</si>
  <si>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</si>
  <si>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</si>
  <si>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</si>
  <si>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</si>
  <si>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</si>
  <si>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</si>
  <si>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</si>
  <si>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</si>
  <si>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</si>
  <si>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</si>
  <si>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</si>
  <si>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</si>
  <si>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</si>
  <si>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</si>
  <si>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</si>
  <si>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</si>
  <si>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</si>
  <si>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</si>
  <si>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</si>
  <si>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</si>
  <si>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</si>
  <si>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</si>
  <si>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</si>
  <si>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</si>
  <si>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</si>
  <si>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</si>
  <si>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</si>
  <si>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</si>
  <si>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</si>
  <si>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</si>
  <si>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</si>
  <si>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</si>
  <si>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</si>
  <si>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</si>
  <si>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</si>
  <si>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</si>
  <si>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</si>
  <si>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</si>
  <si>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</si>
  <si>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</si>
  <si>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</si>
  <si>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</si>
  <si>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</si>
  <si>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</si>
  <si>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</si>
  <si>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</si>
  <si>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</si>
  <si>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</si>
  <si>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</si>
  <si>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</si>
  <si>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</si>
  <si>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</si>
  <si>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</si>
  <si>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</si>
  <si>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</si>
  <si>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</si>
  <si>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</si>
  <si>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</si>
  <si>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</si>
  <si>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</si>
  <si>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</si>
  <si>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</si>
  <si>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</si>
  <si>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</si>
  <si>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</si>
  <si>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</si>
  <si>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</si>
  <si>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</si>
  <si>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</si>
  <si>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</si>
  <si>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</si>
  <si>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</si>
  <si>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</si>
  <si>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</si>
  <si>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</si>
  <si>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</si>
  <si>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</si>
  <si>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</si>
  <si>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</si>
  <si>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</si>
  <si>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</si>
  <si>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</si>
  <si>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</si>
  <si>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</si>
  <si>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</si>
  <si>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</si>
  <si>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</si>
  <si>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</si>
  <si>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</si>
  <si>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</si>
  <si>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</si>
  <si>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</si>
  <si>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</si>
  <si>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</si>
  <si>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</si>
  <si>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</si>
  <si>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</si>
  <si>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</si>
  <si>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</si>
  <si>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</si>
  <si>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</si>
  <si>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</si>
  <si>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</si>
  <si>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</si>
  <si>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</si>
  <si>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</si>
  <si>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</si>
  <si>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</si>
  <si>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</si>
  <si>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</si>
  <si>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</si>
  <si>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</si>
  <si>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</si>
  <si>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</si>
  <si>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</si>
  <si>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</si>
  <si>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</si>
  <si>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</si>
  <si>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</si>
  <si>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</si>
  <si>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</si>
  <si>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</si>
  <si>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</si>
  <si>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</si>
  <si>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</si>
  <si>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</si>
  <si>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</si>
  <si>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</si>
  <si>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</si>
  <si>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</si>
  <si>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</si>
  <si>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</si>
  <si>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</si>
  <si>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</si>
  <si>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</si>
  <si>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</si>
  <si>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</si>
  <si>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</si>
  <si>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</si>
  <si>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</si>
  <si>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</si>
  <si>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</si>
  <si>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</si>
  <si>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</si>
  <si>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</si>
  <si>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</si>
  <si>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</si>
  <si>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</si>
  <si>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</si>
  <si>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</si>
  <si>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</si>
  <si>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</si>
  <si>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</si>
  <si>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</si>
  <si>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</si>
  <si>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</si>
  <si>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</si>
  <si>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</si>
  <si>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</si>
  <si>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</si>
  <si>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</si>
  <si>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</si>
  <si>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</si>
  <si>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</si>
  <si>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</si>
  <si>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</si>
  <si>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</si>
  <si>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</si>
  <si>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</si>
  <si>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</si>
  <si>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</si>
  <si>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</si>
  <si>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</si>
  <si>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</si>
  <si>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</si>
  <si>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</si>
  <si>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</si>
  <si>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</si>
  <si>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</si>
  <si>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</si>
  <si>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</si>
  <si>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</si>
  <si>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</si>
  <si>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</si>
  <si>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</si>
  <si>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</si>
  <si>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</si>
  <si>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</si>
  <si>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</si>
  <si>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</si>
  <si>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</si>
  <si>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</si>
  <si>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</si>
  <si>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</si>
  <si>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</si>
  <si>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</si>
  <si>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</si>
  <si>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</si>
  <si>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</si>
  <si>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</si>
  <si>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</si>
  <si>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</si>
  <si>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</si>
  <si>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</si>
  <si>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</si>
  <si>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</si>
  <si>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</si>
  <si>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</si>
  <si>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</si>
  <si>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</si>
  <si>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</si>
  <si>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</si>
  <si>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</si>
  <si>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</si>
  <si>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</si>
  <si>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</si>
  <si>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</si>
  <si>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</si>
  <si>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</si>
  <si>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</si>
  <si>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</si>
  <si>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</si>
  <si>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</si>
  <si>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</si>
  <si>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</si>
  <si>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</si>
  <si>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</si>
  <si>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</si>
  <si>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</si>
  <si>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</si>
  <si>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</si>
  <si>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</si>
  <si>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</si>
  <si>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</si>
  <si>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</si>
  <si>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</si>
  <si>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</si>
  <si>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</si>
  <si>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</si>
  <si>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</si>
  <si>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</si>
  <si>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</si>
  <si>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</si>
  <si>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</si>
  <si>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</si>
  <si>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</si>
  <si>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</si>
  <si>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</si>
  <si>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</si>
  <si>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</si>
  <si>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</si>
  <si>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</si>
  <si>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</si>
  <si>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</si>
  <si>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</si>
  <si>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</si>
  <si>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</si>
  <si>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</si>
  <si>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</si>
  <si>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</si>
  <si>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</si>
  <si>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</si>
  <si>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</si>
  <si>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</si>
  <si>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</si>
  <si>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</si>
  <si>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</si>
  <si>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</si>
  <si>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</si>
  <si>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</si>
  <si>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</si>
  <si>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</si>
  <si>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</si>
  <si>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</si>
  <si>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</si>
  <si>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</si>
  <si>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</si>
  <si>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</si>
  <si>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</si>
  <si>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</si>
  <si>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</si>
  <si>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</si>
  <si>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</si>
  <si>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</si>
  <si>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</si>
  <si>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</si>
  <si>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</si>
  <si>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</si>
  <si>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</si>
  <si>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</si>
  <si>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</si>
  <si>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</si>
  <si>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</si>
  <si>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</si>
  <si>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</si>
  <si>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</si>
  <si>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</si>
  <si>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</si>
  <si>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</si>
  <si>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</si>
  <si>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</si>
  <si>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</si>
  <si>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</si>
  <si>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</si>
  <si>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</si>
  <si>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</si>
  <si>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</si>
  <si>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</si>
  <si>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</si>
  <si>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</si>
  <si>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</si>
  <si>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</si>
  <si>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</si>
  <si>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</si>
  <si>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</si>
  <si>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</si>
  <si>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</si>
  <si>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</si>
  <si>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</si>
  <si>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</si>
  <si>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</si>
  <si>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</si>
  <si>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</si>
  <si>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</si>
  <si>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</si>
  <si>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</si>
  <si>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</si>
  <si>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</si>
  <si>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</si>
  <si>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</si>
  <si>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</si>
  <si>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</si>
  <si>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</si>
  <si>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</si>
  <si>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</si>
  <si>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</si>
  <si>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</si>
  <si>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</si>
  <si>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</si>
  <si>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</si>
  <si>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</si>
  <si>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</si>
  <si>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</si>
  <si>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</si>
  <si>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</si>
  <si>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</si>
  <si>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</si>
  <si>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</si>
  <si>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</si>
  <si>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</si>
  <si>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</si>
  <si>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</si>
  <si>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</si>
  <si>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</si>
  <si>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</si>
  <si>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</si>
  <si>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</si>
  <si>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</si>
  <si>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</si>
  <si>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</si>
  <si>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</si>
  <si>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</si>
  <si>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</si>
  <si>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</si>
  <si>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</si>
  <si>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</si>
  <si>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</si>
  <si>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</si>
  <si>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</si>
  <si>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</si>
  <si>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</si>
  <si>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</si>
  <si>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</si>
  <si>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</si>
  <si>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</si>
  <si>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</si>
  <si>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</si>
  <si>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</si>
  <si>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</si>
  <si>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</si>
  <si>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</si>
  <si>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</si>
  <si>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</si>
  <si>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</si>
  <si>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</si>
  <si>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</si>
  <si>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</si>
  <si>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</si>
  <si>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</si>
  <si>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</si>
  <si>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</si>
  <si>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</si>
  <si>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</si>
  <si>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</si>
  <si>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</si>
  <si>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</si>
  <si>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</si>
  <si>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</si>
  <si>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</si>
  <si>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</si>
  <si>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</si>
  <si>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</si>
  <si>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</si>
  <si>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</si>
  <si>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</si>
  <si>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</si>
  <si>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</si>
  <si>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</si>
  <si>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</si>
  <si>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</si>
  <si>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</si>
  <si>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</si>
  <si>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</si>
  <si>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</si>
  <si>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</si>
  <si>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</si>
  <si>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</si>
  <si>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</si>
  <si>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</si>
  <si>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</si>
  <si>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</si>
  <si>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</si>
  <si>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</si>
  <si>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</si>
  <si>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</si>
  <si>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</si>
  <si>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</si>
  <si>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</si>
  <si>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</si>
  <si>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</si>
  <si>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</si>
  <si>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</si>
  <si>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</si>
  <si>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</si>
  <si>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</si>
  <si>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</si>
  <si>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</si>
  <si>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</si>
  <si>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</si>
  <si>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</si>
  <si>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</si>
  <si>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</si>
  <si>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</si>
  <si>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</si>
  <si>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</si>
  <si>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</si>
  <si>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</si>
  <si>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</si>
  <si>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</si>
  <si>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</si>
  <si>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</si>
  <si>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</si>
  <si>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</si>
  <si>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</si>
  <si>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</si>
  <si>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</si>
  <si>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</si>
  <si>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</si>
  <si>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</si>
  <si>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</si>
  <si>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</si>
  <si>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</si>
  <si>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</si>
  <si>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</si>
  <si>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</si>
  <si>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</si>
  <si>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</si>
  <si>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</si>
  <si>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</si>
  <si>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</si>
  <si>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</si>
  <si>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</si>
  <si>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</si>
  <si>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</si>
  <si>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</si>
  <si>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</si>
  <si>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</si>
  <si>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</si>
  <si>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</si>
  <si>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</si>
  <si>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</si>
  <si>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</si>
  <si>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</si>
  <si>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</si>
  <si>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</si>
  <si>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</si>
  <si>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</si>
  <si>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</si>
  <si>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</si>
  <si>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</si>
  <si>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</si>
  <si>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</si>
  <si>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</si>
  <si>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</si>
  <si>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</si>
  <si>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</si>
  <si>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</si>
  <si>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</si>
  <si>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</si>
  <si>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</si>
  <si>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</si>
  <si>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</si>
  <si>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</si>
  <si>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</si>
  <si>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</si>
  <si>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</si>
  <si>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</si>
  <si>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</si>
  <si>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</si>
  <si>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</si>
  <si>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</si>
  <si>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</si>
  <si>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</si>
  <si>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</si>
  <si>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</si>
  <si>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</si>
  <si>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</si>
  <si>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</si>
  <si>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</si>
  <si>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</si>
  <si>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</si>
  <si>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</si>
  <si>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</si>
  <si>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</si>
  <si>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</si>
  <si>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</si>
  <si>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</si>
  <si>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</si>
  <si>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</si>
  <si>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</si>
  <si>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</si>
  <si>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</si>
  <si>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</si>
  <si>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</si>
  <si>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</si>
  <si>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</si>
  <si>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</si>
  <si>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</si>
  <si>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</si>
  <si>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</si>
  <si>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</si>
  <si>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</si>
  <si>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</si>
  <si>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</si>
  <si>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</si>
  <si>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</si>
  <si>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</si>
  <si>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</si>
  <si>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</si>
  <si>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</si>
  <si>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</si>
  <si>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</si>
  <si>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</si>
  <si>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</si>
  <si>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</si>
  <si>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</si>
  <si>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</si>
  <si>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</si>
  <si>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</si>
  <si>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</si>
  <si>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</si>
  <si>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</si>
  <si>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</si>
  <si>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</si>
  <si>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</si>
  <si>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</si>
  <si>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</si>
  <si>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</si>
  <si>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</si>
  <si>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</si>
  <si>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</si>
  <si>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</si>
  <si>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</si>
  <si>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</si>
  <si>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</si>
  <si>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</si>
  <si>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</si>
  <si>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</si>
  <si>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</si>
  <si>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</si>
  <si>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</si>
  <si>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</si>
  <si>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</si>
  <si>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</si>
  <si>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</si>
  <si>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</si>
  <si>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</si>
  <si>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</si>
  <si>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</si>
  <si>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</si>
  <si>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</si>
  <si>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</si>
  <si>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</si>
  <si>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</si>
  <si>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</si>
  <si>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</si>
  <si>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</si>
  <si>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</si>
  <si>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</si>
  <si>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</si>
  <si>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</si>
  <si>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</si>
  <si>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</si>
  <si>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</si>
  <si>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</si>
  <si>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</si>
  <si>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</si>
  <si>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</si>
  <si>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</si>
  <si>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</si>
  <si>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</si>
  <si>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</si>
  <si>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</si>
  <si>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</si>
  <si>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</si>
  <si>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</si>
  <si>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</si>
  <si>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</si>
  <si>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</si>
  <si>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</si>
  <si>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</si>
  <si>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</si>
  <si>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</si>
  <si>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</si>
  <si>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</si>
  <si>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</si>
  <si>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</si>
  <si>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</si>
  <si>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</si>
  <si>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</si>
  <si>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</si>
  <si>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</si>
  <si>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</si>
  <si>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</si>
  <si>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</si>
  <si>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</si>
  <si>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</si>
  <si>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</si>
  <si>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</si>
  <si>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</si>
  <si>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</si>
  <si>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</si>
  <si>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</si>
  <si>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</si>
  <si>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</si>
  <si>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</si>
  <si>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</si>
  <si>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</si>
  <si>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</si>
  <si>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</si>
  <si>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</si>
  <si>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</si>
  <si>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</si>
  <si>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</si>
  <si>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</si>
  <si>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</si>
  <si>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</si>
  <si>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</si>
  <si>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</si>
  <si>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</si>
  <si>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</si>
  <si>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</si>
  <si>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</si>
  <si>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</si>
  <si>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</si>
  <si>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</si>
  <si>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</si>
  <si>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</si>
  <si>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</si>
  <si>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</si>
  <si>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</si>
  <si>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</si>
  <si>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</si>
  <si>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</si>
  <si>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</si>
  <si>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</si>
  <si>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</si>
  <si>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</si>
  <si>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</si>
  <si>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</si>
  <si>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</si>
  <si>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</si>
  <si>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</si>
  <si>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</si>
  <si>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</si>
  <si>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</si>
  <si>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</si>
  <si>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</si>
  <si>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</si>
  <si>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</si>
  <si>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</si>
  <si>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</si>
  <si>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</si>
  <si>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</si>
  <si>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</si>
  <si>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</si>
  <si>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</si>
  <si>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</si>
  <si>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</si>
  <si>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</si>
  <si>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</si>
  <si>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</si>
  <si>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</si>
  <si>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</si>
  <si>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</si>
  <si>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</si>
  <si>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</si>
  <si>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</si>
  <si>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</si>
  <si>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</si>
  <si>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</si>
  <si>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</si>
  <si>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</si>
  <si>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</si>
  <si>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</si>
  <si>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</si>
  <si>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</si>
  <si>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</si>
  <si>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</si>
  <si>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</si>
  <si>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</si>
  <si>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</si>
  <si>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</si>
  <si>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</si>
  <si>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</si>
  <si>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</si>
  <si>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</si>
  <si>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</si>
  <si>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</si>
  <si>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</si>
  <si>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</si>
  <si>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</si>
  <si>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</si>
  <si>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</si>
  <si>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</si>
  <si>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</si>
  <si>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</si>
  <si>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</si>
  <si>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</si>
  <si>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</si>
  <si>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</si>
  <si>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</si>
  <si>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</si>
  <si>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</si>
  <si>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</si>
  <si>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</si>
  <si>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</si>
  <si>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</si>
  <si>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</si>
  <si>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</si>
  <si>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</si>
  <si>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</si>
  <si>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</si>
  <si>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</si>
  <si>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</si>
  <si>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</si>
  <si>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</si>
  <si>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</si>
  <si>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</si>
  <si>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</si>
  <si>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</si>
  <si>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</si>
  <si>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</si>
  <si>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</si>
  <si>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</si>
  <si>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</si>
  <si>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</si>
  <si>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</si>
  <si>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</si>
  <si>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</si>
  <si>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</si>
  <si>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</si>
  <si>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</si>
  <si>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</si>
  <si>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</si>
  <si>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</si>
  <si>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</si>
  <si>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</si>
  <si>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</si>
  <si>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</si>
  <si>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</si>
  <si>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</si>
  <si>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</si>
  <si>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</si>
  <si>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</si>
  <si>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</si>
  <si>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</si>
  <si>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</si>
  <si>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</si>
  <si>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</si>
  <si>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</si>
  <si>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</si>
  <si>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</si>
  <si>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</si>
  <si>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</si>
  <si>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</si>
  <si>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</si>
  <si>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</si>
  <si>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</si>
  <si>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</si>
  <si>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</si>
  <si>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</si>
  <si>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</si>
  <si>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</si>
  <si>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</si>
  <si>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</si>
  <si>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</si>
  <si>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</si>
  <si>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</si>
  <si>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</si>
  <si>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</si>
  <si>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</si>
  <si>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</si>
  <si>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</si>
  <si>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</si>
  <si>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</si>
  <si>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</si>
  <si>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</si>
  <si>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</si>
  <si>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</si>
  <si>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</si>
  <si>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</si>
  <si>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</si>
  <si>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</si>
  <si>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</si>
  <si>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</si>
  <si>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</si>
  <si>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</si>
  <si>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</si>
  <si>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</si>
  <si>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</si>
  <si>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</si>
  <si>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</si>
  <si>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</si>
  <si>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</si>
  <si>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</si>
  <si>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</si>
  <si>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</si>
  <si>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</si>
  <si>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</si>
  <si>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</si>
  <si>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</si>
  <si>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</si>
  <si>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</si>
  <si>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</si>
  <si>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</si>
  <si>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</si>
  <si>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</si>
  <si>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</si>
  <si>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</si>
  <si>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</si>
  <si>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</si>
  <si>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</si>
  <si>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</si>
  <si>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</si>
  <si>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</si>
  <si>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</si>
  <si>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</si>
  <si>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</si>
  <si>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</si>
  <si>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</si>
  <si>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</si>
  <si>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</si>
  <si>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</si>
  <si>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</si>
  <si>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</si>
  <si>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</si>
  <si>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</si>
  <si>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</si>
  <si>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</si>
  <si>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</si>
  <si>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</si>
  <si>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</si>
  <si>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</si>
  <si>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</si>
  <si>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</si>
  <si>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</si>
  <si>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</si>
  <si>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</si>
  <si>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</si>
  <si>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</si>
  <si>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</si>
  <si>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</si>
  <si>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</si>
  <si>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</si>
  <si>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</si>
  <si>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</si>
  <si>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</si>
  <si>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</si>
  <si>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</si>
  <si>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</si>
  <si>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</si>
  <si>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</si>
  <si>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</si>
  <si>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</si>
  <si>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</si>
  <si>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</si>
  <si>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</si>
  <si>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</si>
  <si>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</si>
  <si>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</si>
  <si>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</si>
  <si>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</si>
  <si>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</si>
  <si>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</si>
  <si>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</si>
  <si>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</si>
  <si>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</si>
  <si>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</si>
  <si>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</si>
  <si>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</si>
  <si>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</si>
  <si>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</si>
  <si>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</si>
  <si>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</si>
  <si>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</si>
  <si>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</si>
  <si>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</si>
  <si>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</si>
  <si>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</si>
  <si>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</si>
  <si>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</si>
  <si>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</si>
  <si>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</si>
  <si>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</si>
  <si>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</si>
  <si>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</si>
  <si>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</si>
  <si>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</si>
  <si>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</si>
  <si>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</si>
  <si>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</si>
  <si>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</si>
  <si>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</si>
  <si>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</si>
  <si>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</si>
  <si>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</si>
  <si>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</si>
  <si>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</si>
  <si>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</si>
  <si>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</si>
  <si>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</si>
  <si>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</si>
  <si>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</si>
  <si>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</si>
  <si>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</si>
  <si>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</si>
  <si>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</si>
  <si>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</si>
  <si>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</si>
  <si>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</si>
  <si>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</si>
  <si>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</si>
  <si>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</si>
  <si>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</si>
  <si>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</si>
  <si>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</si>
  <si>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</si>
  <si>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</si>
  <si>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</si>
  <si>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</si>
  <si>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</si>
  <si>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</si>
  <si>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</si>
  <si>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</si>
  <si>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</si>
  <si>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</si>
  <si>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</si>
  <si>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</si>
  <si>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</si>
  <si>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</si>
  <si>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</si>
  <si>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</si>
  <si>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</si>
  <si>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</si>
  <si>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</si>
  <si>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</si>
  <si>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</si>
  <si>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</si>
  <si>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</si>
  <si>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</si>
  <si>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</si>
  <si>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</si>
  <si>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</si>
  <si>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</si>
  <si>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</si>
  <si>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</si>
  <si>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</si>
  <si>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</si>
  <si>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</si>
  <si>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</si>
  <si>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</si>
  <si>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</si>
  <si>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</si>
  <si>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</si>
  <si>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</si>
  <si>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</si>
  <si>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</si>
  <si>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</si>
  <si>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</si>
  <si>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</si>
  <si>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</si>
  <si>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</si>
  <si>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</si>
  <si>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</si>
  <si>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</si>
  <si>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</si>
  <si>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</si>
  <si>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</si>
  <si>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</si>
  <si>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</si>
  <si>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</si>
  <si>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</si>
  <si>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</si>
  <si>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</si>
  <si>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</si>
  <si>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</si>
  <si>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</si>
  <si>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</si>
  <si>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</si>
  <si>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</si>
  <si>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</si>
  <si>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</si>
  <si>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</si>
  <si>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</si>
  <si>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</si>
  <si>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</si>
  <si>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</si>
  <si>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</si>
  <si>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</si>
  <si>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</si>
  <si>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</si>
  <si>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</si>
  <si>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</si>
  <si>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</si>
  <si>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</si>
  <si>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</si>
  <si>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</si>
  <si>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</si>
  <si>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</si>
  <si>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</si>
  <si>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</si>
  <si>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</si>
  <si>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</si>
  <si>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</si>
  <si>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</si>
  <si>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</si>
  <si>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</si>
  <si>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</si>
  <si>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</si>
  <si>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</si>
  <si>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</si>
  <si>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</si>
  <si>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</si>
  <si>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</si>
  <si>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</si>
  <si>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</si>
  <si>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</si>
  <si>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</si>
  <si>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</si>
  <si>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</si>
  <si>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</si>
  <si>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</si>
  <si>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</si>
  <si>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</si>
  <si>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</si>
  <si>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</si>
  <si>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</si>
  <si>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</si>
  <si>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</si>
  <si>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</si>
  <si>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</si>
  <si>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</si>
  <si>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</si>
  <si>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</si>
  <si>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</si>
  <si>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</si>
  <si>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</si>
  <si>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</si>
  <si>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</si>
  <si>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</si>
  <si>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</si>
  <si>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</si>
  <si>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</si>
  <si>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</si>
  <si>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</si>
  <si>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</si>
  <si>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</si>
  <si>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</si>
  <si>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</si>
  <si>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</si>
  <si>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</si>
  <si>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</si>
  <si>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</si>
  <si>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</si>
  <si>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</si>
  <si>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</si>
  <si>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</si>
  <si>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</si>
  <si>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</si>
  <si>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</si>
  <si>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</si>
  <si>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</si>
  <si>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</si>
  <si>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</si>
  <si>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</si>
  <si>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</si>
  <si>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</si>
  <si>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</si>
  <si>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</si>
  <si>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</si>
  <si>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</si>
  <si>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</si>
  <si>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</si>
  <si>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</si>
  <si>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</si>
  <si>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</si>
  <si>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</si>
  <si>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</si>
  <si>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</si>
  <si>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</si>
  <si>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</si>
  <si>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</si>
  <si>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</si>
  <si>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</si>
  <si>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</si>
  <si>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</si>
  <si>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</si>
  <si>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</si>
  <si>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</si>
  <si>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</si>
  <si>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</si>
  <si>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</si>
  <si>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</si>
  <si>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</si>
  <si>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</si>
  <si>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</si>
  <si>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</si>
  <si>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</si>
  <si>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</si>
  <si>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</si>
  <si>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</si>
  <si>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</si>
  <si>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</si>
  <si>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</si>
  <si>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</si>
  <si>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</si>
  <si>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</si>
  <si>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</si>
  <si>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</si>
  <si>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</si>
  <si>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</si>
  <si>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</si>
  <si>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</si>
  <si>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</si>
  <si>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</si>
  <si>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</si>
  <si>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</si>
  <si>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</si>
  <si>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</si>
  <si>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</si>
  <si>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</si>
  <si>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</si>
  <si>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</si>
  <si>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</si>
  <si>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</si>
  <si>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</si>
  <si>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</si>
  <si>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</si>
  <si>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</si>
  <si>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</si>
  <si>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</si>
  <si>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</si>
  <si>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</si>
  <si>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</si>
  <si>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</si>
  <si>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</si>
  <si>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</si>
  <si>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</si>
  <si>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</si>
  <si>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</si>
  <si>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</si>
  <si>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</si>
  <si>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</si>
  <si>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</si>
  <si>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</si>
  <si>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</si>
  <si>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</si>
  <si>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</si>
  <si>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</si>
  <si>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</si>
  <si>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</si>
  <si>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</si>
  <si>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</si>
  <si>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</si>
  <si>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</si>
  <si>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</si>
  <si>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</si>
  <si>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</si>
  <si>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</si>
  <si>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</si>
  <si>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</si>
  <si>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</si>
  <si>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</si>
  <si>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</si>
  <si>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</si>
  <si>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</si>
  <si>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</si>
  <si>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</si>
  <si>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</si>
  <si>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</si>
  <si>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</si>
  <si>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</si>
  <si>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</si>
  <si>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</si>
  <si>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</si>
  <si>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</si>
  <si>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</si>
  <si>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</si>
  <si>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</si>
  <si>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</si>
  <si>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</si>
  <si>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</si>
  <si>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</si>
  <si>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</si>
  <si>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</si>
  <si>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</si>
  <si>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</si>
  <si>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</si>
  <si>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</si>
  <si>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</si>
  <si>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</si>
  <si>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</si>
  <si>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</si>
  <si>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</si>
  <si>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</si>
  <si>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</si>
  <si>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</si>
  <si>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</si>
  <si>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</si>
  <si>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</si>
  <si>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</si>
  <si>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</si>
  <si>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</si>
  <si>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</si>
  <si>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</si>
  <si>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</si>
  <si>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</si>
  <si>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</si>
  <si>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</si>
  <si>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</si>
  <si>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</si>
  <si>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</si>
  <si>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</si>
  <si>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</si>
  <si>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</si>
  <si>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</si>
  <si>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</si>
  <si>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</si>
  <si>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</si>
  <si>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</si>
  <si>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</si>
  <si>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</si>
  <si>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</si>
  <si>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</si>
  <si>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</si>
  <si>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</si>
  <si>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</si>
  <si>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</si>
  <si>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</si>
  <si>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</si>
  <si>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</si>
  <si>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</si>
  <si>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</si>
  <si>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</si>
  <si>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</si>
  <si>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</si>
  <si>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</si>
  <si>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</si>
  <si>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</si>
  <si>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</si>
  <si>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</si>
  <si>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</si>
  <si>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</si>
  <si>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</si>
  <si>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</si>
  <si>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</si>
  <si>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</si>
  <si>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</si>
  <si>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</si>
  <si>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</si>
  <si>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</si>
  <si>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</si>
  <si>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</si>
  <si>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</si>
  <si>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</si>
  <si>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</si>
  <si>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</si>
  <si>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</si>
  <si>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</si>
  <si>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</si>
  <si>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</si>
  <si>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</si>
  <si>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</si>
  <si>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</si>
  <si>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</si>
  <si>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</si>
  <si>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</si>
  <si>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</si>
  <si>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</si>
  <si>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</si>
  <si>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</si>
  <si>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</si>
  <si>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</si>
  <si>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</si>
  <si>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</si>
  <si>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</si>
  <si>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</si>
  <si>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</si>
  <si>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</si>
  <si>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</si>
  <si>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</si>
  <si>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</si>
  <si>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</si>
  <si>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</si>
  <si>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</si>
  <si>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</si>
  <si>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</si>
  <si>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</si>
  <si>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</si>
  <si>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</si>
  <si>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</si>
  <si>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</si>
  <si>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</si>
  <si>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</si>
  <si>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</si>
  <si>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</si>
  <si>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</si>
  <si>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</si>
  <si>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</si>
  <si>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</si>
  <si>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</si>
  <si>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</si>
  <si>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</si>
  <si>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</si>
  <si>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</si>
  <si>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</si>
  <si>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</si>
  <si>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</si>
  <si>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</si>
  <si>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</si>
  <si>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</si>
  <si>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</si>
  <si>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</si>
  <si>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</si>
  <si>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</si>
  <si>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</si>
  <si>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</si>
  <si>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</si>
  <si>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</si>
  <si>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</si>
  <si>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</si>
  <si>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</si>
  <si>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</si>
  <si>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</si>
  <si>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</si>
  <si>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</si>
  <si>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</si>
  <si>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</si>
  <si>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</si>
  <si>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</si>
  <si>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</si>
  <si>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</si>
  <si>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</si>
  <si>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</si>
  <si>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</si>
  <si>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</si>
  <si>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</si>
  <si>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</si>
  <si>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</si>
  <si>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</si>
  <si>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</si>
  <si>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</si>
  <si>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</si>
  <si>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</si>
  <si>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</si>
  <si>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</si>
  <si>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</si>
  <si>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</si>
  <si>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</si>
  <si>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</si>
  <si>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</si>
  <si>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</si>
  <si>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</si>
  <si>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</si>
  <si>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</si>
  <si>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</si>
  <si>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</si>
  <si>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</si>
  <si>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</si>
  <si>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</si>
  <si>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</si>
  <si>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</si>
  <si>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</si>
  <si>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</si>
  <si>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</si>
  <si>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</si>
  <si>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</si>
  <si>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</si>
  <si>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</si>
  <si>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</si>
  <si>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</si>
  <si>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</si>
  <si>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</si>
  <si>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</si>
  <si>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</si>
  <si>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</si>
  <si>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</si>
  <si>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</si>
  <si>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</si>
  <si>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</si>
  <si>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</si>
  <si>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</si>
  <si>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</si>
  <si>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</si>
  <si>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</si>
  <si>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</si>
  <si>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</si>
  <si>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</si>
  <si>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</si>
  <si>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</si>
  <si>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</si>
  <si>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</si>
  <si>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</si>
  <si>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</si>
  <si>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</si>
  <si>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</si>
  <si>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</si>
  <si>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</si>
  <si>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</si>
  <si>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</si>
  <si>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</si>
  <si>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</si>
  <si>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</si>
  <si>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</si>
  <si>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</si>
  <si>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</si>
  <si>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</si>
  <si>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</si>
  <si>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</si>
  <si>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</si>
  <si>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</si>
  <si>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</si>
  <si>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</si>
  <si>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</si>
  <si>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</si>
  <si>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</si>
  <si>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</si>
  <si>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</si>
  <si>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</si>
  <si>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</si>
  <si>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</si>
  <si>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</si>
  <si>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</si>
  <si>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</si>
  <si>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</si>
  <si>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</si>
  <si>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</si>
  <si>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</si>
  <si>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</si>
  <si>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</si>
  <si>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</si>
  <si>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</si>
  <si>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</si>
  <si>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</si>
  <si>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</si>
  <si>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</si>
  <si>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</si>
  <si>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</si>
  <si>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</si>
  <si>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</si>
  <si>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</si>
  <si>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</si>
  <si>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</si>
  <si>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</si>
  <si>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</si>
  <si>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</si>
  <si>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</si>
  <si>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</si>
  <si>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</si>
  <si>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</si>
  <si>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</si>
  <si>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</si>
  <si>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</si>
  <si>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</si>
  <si>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</si>
  <si>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</si>
  <si>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</si>
  <si>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</si>
  <si>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</si>
  <si>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</si>
  <si>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</si>
  <si>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</si>
  <si>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</si>
  <si>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</si>
  <si>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</si>
  <si>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</si>
  <si>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</si>
  <si>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</si>
  <si>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</si>
  <si>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</si>
  <si>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</si>
  <si>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</si>
  <si>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</si>
  <si>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</si>
  <si>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</si>
  <si>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</si>
  <si>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</si>
  <si>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</si>
  <si>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</si>
  <si>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</si>
  <si>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</si>
  <si>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</si>
  <si>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</si>
  <si>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</si>
  <si>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</si>
  <si>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</si>
  <si>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</si>
  <si>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</si>
  <si>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</si>
  <si>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</si>
  <si>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</si>
  <si>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</si>
  <si>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</si>
  <si>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</si>
  <si>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</si>
  <si>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</si>
  <si>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</si>
  <si>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</si>
  <si>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</si>
  <si>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</si>
  <si>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</si>
  <si>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</si>
  <si>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</si>
  <si>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</si>
  <si>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</si>
  <si>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</si>
  <si>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</si>
  <si>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</si>
  <si>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</si>
  <si>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</si>
  <si>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</si>
  <si>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</si>
  <si>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</si>
  <si>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</si>
  <si>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</si>
  <si>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</si>
  <si>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</si>
  <si>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</si>
  <si>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</si>
  <si>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</si>
  <si>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</si>
  <si>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</si>
  <si>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</si>
  <si>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</si>
  <si>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</si>
  <si>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</si>
  <si>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</si>
  <si>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</si>
  <si>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</si>
  <si>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</si>
  <si>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</si>
  <si>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</si>
  <si>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</si>
  <si>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</si>
  <si>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</si>
  <si>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</si>
  <si>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</si>
  <si>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</si>
  <si>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</si>
  <si>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</si>
  <si>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</si>
  <si>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</si>
  <si>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</si>
  <si>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</si>
  <si>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</si>
  <si>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</si>
  <si>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</si>
  <si>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</si>
  <si>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</si>
  <si>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</si>
  <si>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</si>
  <si>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</si>
  <si>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</si>
  <si>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</si>
  <si>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</si>
  <si>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</si>
  <si>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</si>
  <si>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</si>
  <si>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</si>
  <si>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</si>
  <si>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</si>
  <si>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</si>
  <si>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</si>
  <si>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</si>
  <si>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</si>
  <si>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</si>
  <si>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</si>
  <si>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</si>
  <si>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</si>
  <si>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</si>
  <si>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</si>
  <si>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</si>
  <si>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</si>
  <si>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</si>
  <si>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</si>
  <si>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</si>
  <si>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</si>
  <si>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</si>
  <si>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</si>
  <si>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</si>
  <si>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</si>
  <si>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</si>
  <si>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</si>
  <si>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</si>
  <si>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</si>
  <si>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</si>
  <si>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</si>
  <si>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</si>
  <si>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</si>
  <si>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</si>
  <si>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</si>
  <si>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</si>
  <si>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</si>
  <si>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</si>
  <si>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</si>
  <si>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</si>
  <si>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</si>
  <si>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</si>
  <si>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</si>
  <si>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</si>
  <si>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</si>
  <si>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</si>
  <si>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</si>
  <si>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</si>
  <si>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</si>
  <si>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</si>
  <si>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</si>
  <si>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</si>
  <si>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</si>
  <si>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</si>
  <si>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</si>
  <si>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</si>
  <si>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</si>
  <si>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</si>
  <si>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</si>
  <si>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</si>
  <si>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</si>
  <si>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</si>
  <si>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</si>
  <si>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</si>
  <si>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</si>
  <si>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</si>
  <si>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</si>
  <si>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</si>
  <si>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</si>
  <si>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</si>
  <si>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</si>
  <si>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</si>
  <si>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</si>
  <si>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</si>
  <si>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</si>
  <si>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</si>
  <si>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</si>
  <si>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</si>
  <si>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</si>
  <si>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</si>
  <si>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</si>
  <si>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</si>
  <si>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</si>
  <si>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</si>
  <si>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</si>
  <si>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</si>
  <si>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</si>
  <si>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</si>
  <si>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</si>
  <si>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</si>
  <si>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</si>
  <si>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</si>
  <si>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</si>
  <si>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</si>
  <si>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</si>
  <si>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</si>
  <si>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</si>
  <si>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</si>
  <si>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</si>
  <si>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</si>
  <si>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</si>
  <si>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</si>
  <si>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</si>
  <si>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</si>
  <si>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</si>
  <si>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</si>
  <si>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</si>
  <si>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</si>
  <si>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</si>
  <si>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</si>
  <si>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</si>
  <si>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</si>
  <si>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</si>
  <si>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</si>
  <si>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</si>
  <si>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</si>
  <si>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</si>
  <si>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</si>
  <si>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</si>
  <si>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</si>
  <si>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</si>
  <si>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</si>
  <si>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</si>
  <si>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</si>
  <si>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</si>
  <si>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</si>
  <si>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</si>
  <si>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</si>
  <si>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</si>
  <si>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</si>
  <si>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</si>
  <si>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</si>
  <si>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</si>
  <si>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</si>
  <si>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</si>
  <si>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</si>
  <si>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</si>
  <si>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</si>
  <si>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</si>
  <si>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</si>
  <si>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</si>
  <si>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</si>
  <si>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</si>
  <si>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</si>
  <si>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</si>
  <si>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</si>
  <si>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</si>
  <si>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</si>
  <si>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</si>
  <si>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</si>
  <si>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</si>
  <si>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</si>
  <si>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</si>
  <si>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</si>
  <si>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</si>
  <si>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</si>
  <si>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</si>
  <si>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</si>
  <si>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</si>
  <si>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</si>
  <si>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</si>
  <si>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</si>
  <si>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</si>
  <si>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</si>
  <si>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</si>
  <si>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</si>
  <si>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</si>
  <si>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</si>
  <si>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</si>
  <si>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</si>
  <si>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</si>
  <si>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</si>
  <si>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</si>
  <si>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</si>
  <si>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</si>
  <si>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</si>
  <si>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</si>
  <si>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</si>
  <si>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</si>
  <si>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</si>
  <si>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</si>
  <si>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</si>
  <si>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</si>
  <si>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</si>
  <si>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</si>
  <si>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</si>
  <si>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</si>
  <si>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</si>
  <si>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</si>
  <si>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</si>
  <si>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</si>
  <si>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</si>
  <si>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</si>
  <si>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</si>
  <si>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</si>
  <si>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</si>
  <si>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</si>
  <si>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</si>
  <si>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</si>
  <si>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</si>
  <si>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</si>
  <si>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</si>
  <si>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</si>
  <si>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</si>
  <si>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</si>
  <si>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</si>
  <si>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</si>
  <si>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</si>
  <si>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</si>
  <si>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</si>
  <si>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</si>
  <si>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</si>
  <si>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</si>
  <si>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</si>
  <si>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</si>
  <si>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</si>
  <si>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</si>
  <si>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</si>
  <si>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</si>
  <si>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</si>
  <si>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</si>
  <si>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</si>
  <si>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</si>
  <si>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</si>
  <si>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</si>
  <si>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</si>
  <si>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</si>
  <si>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</si>
  <si>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</si>
  <si>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</si>
  <si>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</si>
  <si>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</si>
  <si>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</si>
  <si>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</si>
  <si>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</si>
  <si>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</si>
  <si>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</si>
  <si>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</si>
  <si>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</si>
  <si>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</si>
  <si>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</si>
  <si>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</si>
  <si>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</si>
  <si>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</si>
  <si>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</si>
  <si>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</si>
  <si>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</si>
  <si>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</si>
  <si>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</si>
  <si>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</si>
  <si>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</si>
  <si>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</si>
  <si>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</si>
  <si>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</si>
  <si>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</si>
  <si>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</si>
  <si>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</si>
  <si>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</si>
  <si>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</si>
  <si>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</si>
  <si>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</si>
  <si>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</si>
  <si>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</si>
  <si>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</si>
  <si>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</si>
  <si>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</si>
  <si>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</si>
  <si>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</si>
  <si>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</si>
  <si>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</si>
  <si>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</si>
  <si>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</si>
  <si>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</si>
  <si>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</si>
  <si>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</si>
  <si>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</si>
  <si>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</si>
  <si>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</si>
  <si>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</si>
  <si>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</si>
  <si>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</si>
  <si>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</si>
  <si>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</si>
  <si>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</si>
  <si>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</si>
  <si>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</si>
  <si>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</si>
  <si>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</si>
  <si>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</si>
  <si>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</si>
  <si>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</si>
  <si>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</si>
  <si>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</si>
  <si>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</si>
  <si>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</si>
  <si>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</si>
  <si>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</si>
  <si>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</si>
  <si>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</si>
  <si>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</si>
  <si>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</si>
  <si>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</si>
  <si>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</si>
  <si>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</si>
  <si>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</si>
  <si>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</si>
  <si>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</si>
  <si>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</si>
  <si>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</si>
  <si>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</si>
  <si>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</si>
  <si>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</si>
  <si>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</si>
  <si>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</si>
  <si>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</si>
  <si>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</si>
  <si>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</si>
  <si>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</si>
  <si>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</si>
  <si>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</si>
  <si>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</si>
  <si>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</si>
  <si>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</si>
  <si>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</si>
  <si>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</si>
  <si>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</si>
  <si>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</si>
  <si>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</si>
  <si>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</si>
  <si>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</si>
  <si>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</si>
  <si>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</si>
  <si>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</si>
  <si>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</si>
  <si>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</si>
  <si>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</si>
  <si>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</si>
  <si>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</si>
  <si>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</si>
  <si>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</si>
  <si>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</si>
  <si>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</si>
  <si>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</si>
  <si>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</si>
  <si>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</si>
  <si>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</si>
  <si>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</si>
  <si>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</si>
  <si>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</si>
  <si>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</si>
  <si>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</si>
  <si>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</si>
  <si>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</si>
  <si>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</si>
  <si>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</si>
  <si>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</si>
  <si>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</si>
  <si>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</si>
  <si>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</si>
  <si>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</si>
  <si>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</si>
  <si>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</si>
  <si>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</si>
  <si>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</si>
  <si>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</si>
  <si>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</si>
  <si>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</si>
  <si>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</si>
  <si>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</si>
  <si>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</si>
  <si>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</si>
  <si>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</si>
  <si>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</si>
  <si>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</si>
  <si>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</si>
  <si>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</si>
  <si>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</si>
  <si>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</si>
  <si>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</si>
  <si>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</si>
  <si>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</si>
  <si>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</si>
  <si>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</si>
  <si>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</si>
  <si>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</si>
  <si>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</si>
  <si>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</si>
  <si>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</si>
  <si>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</si>
  <si>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</si>
  <si>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</si>
  <si>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</si>
  <si>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</si>
  <si>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</si>
  <si>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</si>
  <si>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</si>
  <si>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</si>
  <si>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</si>
  <si>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</si>
  <si>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</si>
  <si>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</si>
  <si>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</si>
  <si>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</si>
  <si>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</si>
  <si>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</si>
  <si>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</si>
  <si>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</si>
  <si>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</si>
  <si>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</si>
  <si>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</si>
  <si>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</si>
  <si>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</si>
  <si>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</si>
  <si>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</si>
  <si>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</si>
  <si>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</si>
  <si>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</si>
  <si>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</si>
  <si>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</si>
  <si>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</si>
  <si>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</si>
  <si>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</si>
  <si>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</si>
  <si>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</si>
  <si>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</si>
  <si>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</si>
  <si>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</si>
  <si>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</si>
  <si>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</si>
  <si>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</si>
  <si>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</si>
  <si>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</si>
  <si>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</si>
  <si>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</si>
  <si>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</si>
  <si>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</si>
  <si>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</si>
  <si>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</si>
  <si>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</si>
  <si>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</si>
  <si>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</si>
  <si>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</si>
  <si>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</si>
  <si>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</si>
  <si>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</si>
  <si>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</si>
  <si>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</si>
  <si>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</si>
  <si>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</si>
  <si>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</si>
  <si>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</si>
  <si>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</si>
  <si>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</si>
  <si>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</si>
  <si>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</si>
  <si>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</si>
  <si>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</si>
  <si>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</si>
  <si>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</si>
  <si>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</si>
  <si>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</si>
  <si>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</si>
  <si>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</si>
  <si>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</si>
  <si>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</si>
  <si>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</si>
  <si>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</si>
  <si>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</si>
  <si>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</si>
  <si>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</si>
  <si>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</si>
  <si>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</si>
  <si>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</si>
  <si>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</si>
  <si>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</si>
  <si>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</si>
  <si>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</si>
  <si>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</si>
  <si>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</si>
  <si>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</si>
  <si>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</si>
  <si>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</si>
  <si>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</si>
  <si>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</si>
  <si>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</si>
  <si>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</si>
  <si>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</si>
  <si>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</si>
  <si>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</si>
  <si>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</si>
  <si>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</si>
  <si>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</si>
  <si>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</si>
  <si>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</si>
  <si>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</si>
  <si>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</si>
  <si>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</si>
  <si>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</si>
  <si>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</si>
  <si>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</si>
  <si>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</si>
  <si>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</si>
  <si>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</si>
  <si>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</si>
  <si>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</si>
  <si>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</si>
  <si>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</si>
  <si>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</si>
  <si>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</si>
  <si>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</si>
  <si>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</si>
  <si>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</si>
  <si>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</si>
  <si>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</si>
  <si>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</si>
  <si>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</si>
  <si>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</si>
  <si>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</si>
  <si>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</si>
  <si>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</si>
  <si>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</si>
  <si>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</si>
  <si>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</si>
  <si>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</si>
  <si>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</si>
  <si>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</si>
  <si>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</si>
  <si>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</si>
  <si>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</si>
  <si>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</si>
  <si>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</si>
  <si>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</si>
  <si>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</si>
  <si>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</si>
  <si>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</si>
  <si>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</si>
  <si>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</si>
  <si>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</si>
  <si>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</si>
  <si>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</si>
  <si>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</si>
  <si>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</si>
  <si>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</si>
  <si>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</si>
  <si>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</si>
  <si>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</si>
  <si>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</si>
  <si>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</si>
  <si>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</si>
  <si>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</si>
  <si>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</si>
  <si>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</si>
  <si>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</si>
  <si>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</si>
  <si>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</si>
  <si>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</si>
  <si>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</si>
  <si>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</si>
  <si>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</si>
  <si>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</si>
  <si>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</si>
  <si>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</si>
  <si>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</si>
  <si>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</si>
  <si>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</si>
  <si>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</si>
  <si>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</si>
  <si>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</si>
  <si>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</si>
  <si>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</si>
  <si>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</si>
  <si>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</si>
  <si>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</si>
  <si>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</si>
  <si>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</si>
  <si>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</si>
  <si>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</si>
  <si>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</si>
  <si>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</si>
  <si>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</si>
  <si>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</si>
  <si>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</si>
  <si>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</si>
  <si>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</si>
  <si>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</si>
  <si>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</si>
  <si>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</si>
  <si>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</si>
  <si>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</si>
  <si>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</si>
  <si>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</si>
  <si>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</si>
  <si>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</si>
  <si>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</si>
  <si>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</si>
  <si>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</si>
  <si>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</si>
  <si>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</si>
  <si>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</si>
  <si>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</si>
  <si>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</si>
  <si>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</si>
  <si>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</si>
  <si>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</si>
  <si>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</si>
  <si>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</si>
  <si>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</si>
  <si>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</si>
  <si>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</si>
  <si>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</si>
  <si>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</si>
  <si>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</si>
  <si>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</si>
  <si>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</si>
  <si>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</si>
  <si>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</si>
  <si>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</si>
  <si>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</si>
  <si>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</si>
  <si>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</si>
  <si>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</si>
  <si>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</si>
  <si>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</si>
  <si>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</si>
  <si>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</si>
  <si>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</si>
  <si>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</si>
  <si>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</si>
  <si>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</si>
  <si>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</si>
  <si>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</si>
  <si>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</si>
  <si>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</si>
  <si>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</si>
  <si>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</si>
  <si>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</si>
  <si>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</si>
  <si>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</si>
  <si>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</si>
  <si>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</si>
  <si>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</si>
  <si>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</si>
  <si>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</si>
  <si>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</si>
  <si>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</si>
  <si>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</si>
  <si>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</si>
  <si>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</si>
  <si>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</si>
  <si>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</si>
  <si>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</si>
  <si>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</si>
  <si>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</si>
  <si>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</si>
  <si>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</si>
  <si>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</si>
  <si>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</si>
  <si>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</si>
  <si>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</si>
  <si>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</si>
  <si>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</si>
  <si>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</si>
  <si>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</si>
  <si>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</si>
  <si>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</si>
  <si>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</si>
  <si>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</si>
  <si>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</si>
  <si>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</si>
  <si>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</si>
  <si>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</si>
  <si>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</si>
  <si>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</si>
  <si>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</si>
  <si>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</si>
  <si>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</si>
  <si>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</si>
  <si>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</si>
  <si>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</si>
  <si>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</si>
  <si>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</si>
  <si>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</si>
  <si>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</si>
  <si>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</si>
  <si>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</si>
  <si>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</si>
  <si>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</si>
  <si>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</si>
  <si>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</si>
  <si>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</si>
  <si>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</si>
  <si>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</si>
  <si>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</si>
  <si>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</si>
  <si>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</si>
  <si>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</si>
  <si>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</si>
  <si>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</si>
  <si>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</si>
  <si>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</si>
  <si>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</si>
  <si>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</si>
  <si>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</si>
  <si>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</si>
  <si>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</si>
  <si>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</si>
  <si>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</si>
  <si>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</si>
  <si>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</si>
  <si>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</si>
  <si>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</si>
  <si>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</si>
  <si>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</si>
  <si>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</si>
  <si>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</si>
  <si>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</si>
  <si>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</si>
  <si>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</si>
  <si>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</si>
  <si>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</si>
  <si>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</si>
  <si>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</si>
  <si>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</si>
  <si>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</si>
  <si>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</si>
  <si>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</si>
  <si>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</si>
  <si>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</si>
  <si>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</si>
  <si>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</si>
  <si>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</si>
  <si>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</si>
  <si>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</si>
  <si>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</si>
  <si>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</si>
  <si>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</si>
  <si>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</si>
  <si>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</si>
  <si>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</si>
  <si>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</si>
  <si>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</si>
  <si>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</si>
  <si>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</si>
  <si>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</si>
  <si>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</si>
  <si>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</si>
  <si>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</si>
  <si>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</si>
  <si>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</si>
  <si>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</si>
  <si>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</si>
  <si>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</si>
  <si>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</si>
  <si>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</si>
  <si>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</si>
  <si>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</si>
  <si>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</si>
  <si>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</si>
  <si>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</si>
  <si>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</si>
  <si>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</si>
  <si>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</si>
  <si>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</si>
  <si>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</si>
  <si>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</si>
  <si>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</si>
  <si>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</si>
  <si>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</si>
  <si>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</si>
  <si>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</si>
  <si>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</si>
  <si>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</si>
  <si>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</si>
  <si>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</si>
  <si>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</si>
  <si>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</si>
  <si>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</si>
  <si>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</si>
  <si>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</si>
  <si>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</si>
  <si>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</si>
  <si>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</si>
  <si>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</si>
  <si>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</si>
  <si>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</si>
  <si>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</si>
  <si>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</si>
  <si>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</si>
  <si>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</si>
  <si>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</si>
  <si>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</si>
  <si>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</si>
  <si>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</si>
  <si>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</si>
  <si>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</si>
  <si>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</si>
  <si>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</si>
  <si>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</si>
  <si>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</si>
  <si>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</si>
  <si>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</si>
  <si>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</si>
  <si>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</si>
  <si>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</si>
  <si>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</si>
  <si>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</si>
  <si>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</si>
  <si>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</si>
  <si>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</si>
  <si>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</si>
  <si>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</si>
  <si>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</si>
  <si>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</si>
  <si>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</si>
  <si>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</si>
  <si>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</si>
  <si>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</si>
  <si>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</si>
  <si>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</si>
  <si>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</si>
  <si>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</si>
  <si>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</si>
  <si>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</si>
  <si>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</si>
  <si>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</si>
  <si>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</si>
  <si>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</si>
  <si>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</si>
  <si>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</si>
  <si>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</si>
  <si>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</si>
  <si>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</si>
  <si>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</si>
  <si>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</si>
  <si>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</si>
  <si>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</si>
  <si>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</si>
  <si>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</si>
  <si>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</si>
  <si>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</si>
  <si>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</si>
  <si>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</si>
  <si>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</si>
  <si>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</si>
  <si>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</si>
  <si>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</si>
  <si>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</si>
  <si>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</si>
  <si>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</si>
  <si>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</si>
  <si>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</si>
  <si>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</si>
  <si>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</si>
  <si>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</si>
  <si>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</si>
  <si>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</si>
  <si>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</si>
  <si>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</si>
  <si>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</si>
  <si>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</si>
  <si>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</si>
  <si>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</si>
  <si>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</si>
  <si>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</si>
  <si>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</si>
  <si>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</si>
  <si>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</si>
  <si>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</si>
  <si>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</si>
  <si>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</si>
  <si>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</si>
  <si>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</si>
  <si>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</si>
  <si>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</si>
  <si>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</si>
  <si>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</si>
  <si>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</si>
  <si>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</si>
  <si>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</si>
  <si>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</si>
  <si>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</si>
  <si>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</si>
  <si>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</si>
  <si>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</si>
  <si>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</si>
  <si>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</si>
  <si>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</si>
  <si>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</si>
  <si>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</si>
  <si>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</si>
  <si>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</si>
  <si>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</si>
  <si>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</si>
  <si>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</si>
  <si>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</si>
  <si>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</si>
  <si>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</si>
  <si>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</si>
  <si>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</si>
  <si>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</si>
  <si>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</si>
  <si>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</si>
  <si>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</si>
  <si>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</si>
  <si>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</si>
  <si>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</si>
  <si>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</si>
  <si>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</si>
  <si>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</si>
  <si>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</si>
  <si>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</si>
  <si>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</si>
  <si>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</si>
  <si>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</si>
  <si>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</si>
  <si>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</si>
  <si>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</si>
  <si>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</si>
  <si>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</si>
  <si>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</si>
  <si>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</si>
  <si>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</si>
  <si>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</si>
  <si>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</si>
  <si>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</si>
  <si>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</si>
  <si>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</si>
  <si>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</si>
  <si>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</si>
  <si>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</si>
  <si>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</si>
  <si>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</si>
  <si>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</si>
  <si>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</si>
  <si>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</si>
  <si>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</si>
  <si>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</si>
  <si>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</si>
  <si>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</si>
  <si>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</si>
  <si>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</si>
  <si>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</si>
  <si>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</si>
  <si>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</si>
  <si>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</si>
  <si>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</si>
  <si>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</si>
  <si>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</si>
  <si>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</si>
  <si>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</si>
  <si>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</si>
  <si>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</si>
  <si>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</si>
  <si>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</si>
  <si>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</si>
  <si>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</si>
  <si>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</si>
  <si>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</si>
  <si>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</si>
  <si>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</si>
  <si>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</si>
  <si>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</si>
  <si>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</si>
  <si>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</si>
  <si>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</si>
  <si>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</si>
  <si>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</si>
  <si>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</si>
  <si>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</si>
  <si>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</si>
  <si>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</si>
  <si>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</si>
  <si>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</si>
  <si>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</si>
  <si>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</si>
  <si>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</si>
  <si>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</si>
  <si>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</si>
  <si>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</si>
  <si>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</si>
  <si>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</si>
  <si>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</si>
  <si>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</si>
  <si>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</si>
  <si>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</si>
  <si>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</si>
  <si>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</si>
  <si>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</si>
  <si>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</si>
  <si>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</si>
  <si>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</si>
  <si>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</si>
  <si>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</si>
  <si>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</si>
  <si>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</si>
  <si>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</si>
  <si>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</si>
  <si>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</si>
  <si>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</si>
  <si>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</si>
  <si>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</si>
  <si>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</si>
  <si>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</si>
  <si>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</si>
  <si>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</si>
  <si>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</si>
  <si>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</si>
  <si>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</si>
  <si>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</si>
  <si>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</si>
  <si>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</si>
  <si>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</si>
  <si>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</si>
  <si>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</si>
  <si>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</si>
  <si>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</si>
  <si>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</si>
  <si>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</si>
  <si>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</si>
  <si>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</si>
  <si>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</si>
  <si>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</si>
  <si>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</si>
  <si>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</si>
  <si>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</si>
  <si>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</si>
  <si>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</si>
  <si>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</si>
  <si>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</si>
  <si>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</si>
  <si>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</si>
  <si>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</si>
  <si>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</si>
  <si>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</si>
  <si>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</si>
  <si>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</si>
  <si>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</si>
  <si>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</si>
  <si>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</si>
  <si>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</si>
  <si>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</si>
  <si>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</si>
  <si>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</si>
  <si>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</si>
  <si>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</si>
  <si>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</si>
  <si>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</si>
  <si>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</si>
  <si>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</si>
  <si>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</si>
  <si>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</si>
  <si>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</si>
  <si>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</si>
  <si>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</si>
  <si>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</si>
  <si>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</si>
  <si>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</si>
  <si>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</si>
  <si>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</si>
  <si>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</si>
  <si>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</si>
  <si>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</si>
  <si>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</si>
  <si>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</si>
  <si>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</si>
  <si>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</si>
  <si>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</si>
  <si>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</si>
  <si>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</si>
  <si>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</si>
  <si>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</si>
  <si>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</si>
  <si>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</si>
  <si>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</si>
  <si>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</si>
  <si>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</si>
  <si>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</si>
  <si>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</si>
  <si>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</si>
  <si>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</si>
  <si>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</si>
  <si>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</si>
  <si>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</si>
  <si>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</si>
  <si>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</si>
  <si>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</si>
  <si>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</si>
  <si>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</si>
  <si>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</si>
  <si>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</si>
  <si>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</si>
  <si>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</si>
  <si>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</si>
  <si>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</si>
  <si>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</si>
  <si>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</si>
  <si>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</si>
  <si>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</si>
  <si>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</si>
  <si>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</si>
  <si>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</si>
  <si>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</si>
  <si>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</si>
  <si>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</si>
  <si>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</si>
  <si>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</si>
  <si>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</si>
  <si>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</si>
  <si>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</si>
  <si>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</si>
  <si>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</si>
  <si>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</si>
  <si>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</si>
  <si>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</si>
  <si>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</si>
  <si>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</si>
  <si>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</si>
  <si>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</si>
  <si>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</si>
  <si>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</si>
  <si>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</si>
  <si>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</si>
  <si>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</si>
  <si>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</si>
  <si>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</si>
  <si>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</si>
  <si>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</si>
  <si>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</si>
  <si>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</si>
  <si>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</si>
  <si>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</si>
  <si>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</si>
  <si>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</si>
  <si>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</si>
  <si>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</si>
  <si>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</si>
  <si>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</si>
  <si>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</si>
  <si>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</si>
  <si>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</si>
  <si>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</si>
  <si>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</si>
  <si>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</si>
  <si>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</si>
  <si>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</si>
  <si>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</si>
  <si>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</si>
  <si>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</si>
  <si>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</si>
  <si>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</si>
  <si>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</si>
  <si>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</si>
  <si>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</si>
  <si>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</si>
  <si>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</si>
  <si>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</si>
  <si>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</si>
  <si>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</si>
  <si>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</si>
  <si>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</si>
  <si>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</si>
  <si>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</si>
  <si>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</si>
  <si>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</si>
  <si>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</si>
  <si>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</si>
  <si>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</si>
  <si>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</si>
  <si>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</si>
  <si>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</si>
  <si>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</si>
  <si>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</si>
  <si>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</si>
  <si>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</si>
  <si>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</si>
  <si>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</si>
  <si>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</si>
  <si>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</si>
  <si>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</si>
  <si>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</si>
  <si>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</si>
  <si>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</si>
  <si>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</si>
  <si>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</si>
  <si>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</si>
  <si>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</si>
  <si>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</si>
  <si>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</si>
  <si>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</si>
  <si>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</si>
  <si>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</si>
  <si>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</si>
  <si>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</si>
  <si>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</si>
  <si>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</si>
  <si>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</si>
  <si>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</si>
  <si>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</si>
  <si>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</si>
  <si>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</si>
  <si>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</si>
  <si>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</si>
  <si>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</si>
  <si>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</si>
  <si>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</si>
  <si>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</si>
  <si>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</si>
  <si>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</si>
  <si>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</si>
  <si>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</si>
  <si>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</si>
  <si>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</si>
  <si>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</si>
  <si>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</si>
  <si>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</si>
  <si>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</si>
  <si>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</si>
  <si>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</si>
  <si>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</si>
  <si>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</si>
  <si>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</si>
  <si>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</si>
  <si>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</si>
  <si>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</si>
  <si>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</si>
  <si>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</si>
  <si>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</si>
  <si>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</si>
  <si>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</si>
  <si>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</si>
  <si>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</si>
  <si>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</si>
  <si>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</si>
  <si>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</si>
  <si>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</si>
  <si>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</si>
  <si>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</si>
  <si>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</si>
  <si>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</si>
  <si>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</si>
  <si>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</si>
  <si>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</si>
  <si>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</si>
  <si>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</si>
  <si>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</si>
  <si>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</si>
  <si>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</si>
  <si>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</si>
  <si>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</si>
  <si>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</si>
  <si>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</si>
  <si>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</si>
  <si>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</si>
  <si>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</si>
  <si>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</si>
  <si>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</si>
  <si>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</si>
  <si>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</si>
  <si>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</si>
  <si>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</si>
  <si>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</si>
  <si>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</si>
  <si>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</si>
  <si>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</si>
  <si>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</si>
  <si>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</si>
  <si>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</si>
  <si>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</si>
  <si>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</si>
  <si>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</si>
  <si>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</si>
  <si>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</si>
  <si>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</si>
  <si>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</si>
  <si>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</si>
  <si>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</si>
  <si>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</si>
  <si>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</si>
  <si>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</si>
  <si>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</si>
  <si>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</si>
  <si>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</si>
  <si>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</si>
  <si>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</si>
  <si>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</si>
  <si>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</si>
  <si>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</si>
  <si>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</si>
  <si>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</si>
  <si>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</si>
  <si>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</si>
  <si>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</si>
  <si>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</si>
  <si>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</si>
  <si>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</si>
  <si>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</si>
  <si>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</si>
  <si>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</si>
  <si>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</si>
  <si>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</si>
  <si>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</si>
  <si>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</si>
  <si>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</si>
  <si>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</si>
  <si>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</si>
  <si>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</si>
  <si>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</si>
  <si>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</si>
  <si>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</si>
  <si>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</si>
  <si>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</si>
  <si>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</si>
  <si>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</si>
  <si>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</si>
  <si>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</si>
  <si>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</si>
  <si>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</si>
  <si>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</si>
  <si>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</si>
  <si>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</si>
  <si>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</si>
  <si>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</si>
  <si>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</si>
  <si>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</si>
  <si>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</si>
  <si>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</si>
  <si>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</si>
  <si>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</si>
  <si>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</si>
  <si>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</si>
  <si>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</si>
  <si>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</si>
  <si>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</si>
  <si>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</si>
  <si>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</si>
  <si>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</si>
  <si>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</si>
  <si>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</si>
  <si>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</si>
  <si>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</si>
  <si>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</si>
  <si>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</si>
  <si>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</si>
  <si>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</si>
  <si>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</si>
  <si>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</si>
  <si>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</si>
  <si>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</si>
  <si>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</si>
  <si>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</si>
  <si>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</si>
  <si>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</si>
  <si>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</si>
  <si>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</si>
  <si>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</si>
  <si>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</si>
  <si>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</si>
  <si>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</si>
  <si>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</si>
  <si>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</si>
  <si>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</si>
  <si>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</si>
  <si>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</si>
  <si>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</si>
  <si>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</si>
  <si>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</si>
  <si>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</si>
  <si>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</si>
  <si>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</si>
  <si>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</si>
  <si>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</si>
  <si>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</si>
  <si>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</si>
  <si>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</si>
  <si>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</si>
  <si>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</si>
  <si>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</si>
  <si>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</si>
  <si>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</si>
  <si>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</si>
  <si>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</si>
  <si>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</si>
  <si>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</si>
  <si>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</si>
  <si>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</si>
  <si>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</si>
  <si>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</si>
  <si>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</si>
  <si>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</si>
  <si>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</si>
  <si>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</si>
  <si>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</si>
  <si>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</si>
  <si>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</si>
  <si>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</si>
  <si>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</si>
  <si>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</si>
  <si>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</si>
  <si>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</si>
  <si>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</si>
  <si>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</si>
  <si>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</si>
  <si>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</si>
  <si>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</si>
  <si>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</si>
  <si>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</si>
  <si>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</si>
  <si>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</si>
  <si>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</si>
  <si>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</si>
  <si>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</si>
  <si>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</si>
  <si>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</si>
  <si>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</si>
  <si>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</si>
  <si>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</si>
  <si>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</si>
  <si>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</si>
  <si>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</si>
  <si>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</si>
  <si>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</si>
  <si>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</si>
  <si>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</si>
  <si>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</si>
  <si>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</si>
  <si>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</si>
  <si>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</si>
  <si>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</si>
  <si>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</si>
  <si>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</si>
  <si>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</si>
  <si>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</si>
  <si>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</si>
  <si>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</si>
  <si>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</si>
  <si>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</si>
  <si>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</si>
  <si>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</si>
  <si>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</si>
  <si>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</si>
  <si>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</si>
  <si>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</si>
  <si>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</si>
  <si>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</si>
  <si>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</si>
  <si>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</si>
  <si>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</si>
  <si>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</si>
  <si>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</si>
  <si>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</si>
  <si>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</si>
  <si>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</si>
  <si>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</si>
  <si>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</si>
  <si>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</si>
  <si>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</si>
  <si>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</si>
  <si>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</si>
  <si>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</si>
  <si>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</si>
  <si>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</si>
  <si>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</si>
  <si>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</si>
  <si>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</si>
  <si>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</si>
  <si>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</si>
  <si>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</si>
  <si>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</si>
  <si>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</si>
  <si>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</si>
  <si>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</si>
  <si>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</si>
  <si>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</si>
  <si>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</si>
  <si>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</si>
  <si>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</si>
  <si>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</si>
  <si>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</si>
  <si>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</si>
  <si>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</si>
  <si>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</si>
  <si>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</si>
  <si>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</si>
  <si>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</si>
  <si>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</si>
  <si>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</si>
  <si>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</si>
  <si>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</si>
  <si>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</si>
  <si>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</si>
  <si>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</si>
  <si>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</si>
  <si>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</si>
  <si>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</si>
  <si>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</si>
  <si>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</si>
  <si>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</si>
  <si>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</si>
  <si>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</si>
  <si>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</si>
  <si>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</si>
  <si>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</si>
  <si>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</si>
  <si>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</si>
  <si>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</si>
  <si>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</si>
  <si>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</si>
  <si>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</si>
  <si>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</si>
  <si>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</si>
  <si>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</si>
  <si>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</si>
  <si>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</si>
  <si>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</si>
  <si>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</si>
  <si>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</si>
  <si>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</si>
  <si>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</si>
  <si>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</si>
  <si>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</si>
  <si>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</si>
  <si>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</si>
  <si>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</si>
  <si>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</si>
  <si>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</si>
  <si>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</si>
  <si>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</si>
  <si>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</si>
  <si>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</si>
  <si>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</si>
  <si>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</si>
  <si>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</si>
  <si>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</si>
  <si>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</si>
  <si>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</si>
  <si>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</si>
  <si>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</si>
  <si>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</si>
  <si>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</si>
  <si>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</si>
  <si>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</si>
  <si>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</si>
  <si>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</si>
  <si>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</si>
  <si>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</si>
  <si>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</si>
  <si>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</si>
  <si>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</si>
  <si>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</si>
  <si>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</si>
  <si>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</si>
  <si>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</si>
  <si>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</si>
  <si>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</si>
  <si>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</si>
  <si>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</si>
  <si>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</si>
  <si>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</si>
  <si>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</si>
  <si>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</si>
  <si>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</si>
  <si>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</si>
  <si>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</si>
  <si>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</si>
  <si>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</si>
  <si>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</si>
  <si>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</si>
  <si>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</si>
  <si>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</si>
  <si>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</si>
  <si>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</si>
  <si>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</si>
  <si>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</si>
  <si>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</si>
  <si>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</si>
  <si>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</si>
  <si>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</si>
  <si>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</si>
  <si>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</si>
  <si>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</si>
  <si>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</si>
  <si>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</si>
  <si>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</si>
  <si>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</si>
  <si>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</si>
  <si>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</si>
  <si>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</si>
  <si>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</si>
  <si>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</si>
  <si>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</si>
  <si>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</si>
  <si>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</si>
  <si>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</si>
  <si>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</si>
  <si>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</si>
  <si>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</si>
  <si>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</si>
  <si>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</si>
  <si>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</si>
  <si>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</si>
  <si>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</si>
  <si>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</si>
  <si>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</si>
  <si>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</si>
  <si>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</si>
  <si>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</si>
  <si>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</si>
  <si>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</si>
  <si>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</si>
  <si>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</si>
  <si>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</si>
  <si>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</si>
  <si>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</si>
  <si>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</si>
  <si>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</si>
  <si>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</si>
  <si>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</si>
  <si>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</si>
  <si>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</si>
  <si>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</si>
  <si>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</si>
  <si>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</si>
  <si>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</si>
  <si>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</si>
  <si>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</si>
  <si>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</si>
  <si>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</si>
  <si>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</si>
  <si>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</si>
  <si>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</si>
  <si>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</si>
  <si>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</si>
  <si>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</si>
  <si>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</si>
  <si>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</si>
  <si>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</si>
  <si>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</si>
  <si>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</si>
  <si>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</si>
  <si>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</si>
  <si>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</si>
  <si>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</si>
  <si>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</si>
  <si>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</si>
  <si>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</si>
  <si>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</si>
  <si>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</si>
  <si>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</si>
  <si>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</si>
  <si>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</si>
  <si>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</si>
  <si>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</si>
  <si>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</si>
  <si>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</si>
  <si>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</si>
  <si>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</si>
  <si>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</si>
  <si>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</si>
  <si>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</si>
  <si>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</si>
  <si>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</si>
  <si>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</si>
  <si>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</si>
  <si>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</si>
  <si>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</si>
  <si>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</si>
  <si>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</si>
  <si>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</si>
  <si>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</si>
  <si>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</si>
  <si>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</si>
  <si>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</si>
  <si>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</si>
  <si>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</si>
  <si>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</si>
  <si>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</si>
  <si>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</si>
  <si>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</si>
  <si>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</si>
  <si>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</si>
  <si>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</si>
  <si>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</si>
  <si>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</si>
  <si>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</si>
  <si>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</si>
  <si>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</si>
  <si>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</si>
  <si>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</si>
  <si>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</si>
  <si>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</si>
  <si>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</si>
  <si>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</si>
  <si>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</si>
  <si>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</si>
  <si>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</si>
  <si>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</si>
  <si>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</si>
  <si>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</si>
  <si>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</si>
  <si>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</si>
  <si>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</si>
  <si>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</si>
  <si>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</si>
  <si>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</si>
  <si>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</si>
  <si>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</si>
  <si>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</si>
  <si>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</si>
  <si>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</si>
  <si>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</si>
  <si>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</si>
  <si>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</si>
  <si>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</si>
  <si>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</si>
  <si>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</si>
  <si>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</si>
  <si>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</si>
  <si>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</si>
  <si>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</si>
  <si>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</si>
  <si>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</si>
  <si>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</si>
  <si>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</si>
  <si>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</si>
  <si>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</si>
  <si>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</si>
  <si>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</si>
  <si>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</si>
  <si>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</si>
  <si>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</si>
  <si>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</si>
  <si>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</si>
  <si>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</si>
  <si>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</si>
  <si>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</si>
  <si>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</si>
  <si>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</si>
  <si>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</si>
  <si>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</si>
  <si>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</si>
  <si>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</si>
  <si>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</si>
  <si>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</si>
  <si>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</si>
  <si>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</si>
  <si>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</si>
  <si>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</si>
  <si>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</si>
  <si>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</si>
  <si>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</si>
  <si>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</si>
  <si>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</si>
  <si>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</si>
  <si>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</si>
  <si>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</si>
  <si>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</si>
  <si>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</si>
  <si>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</si>
  <si>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</si>
  <si>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</si>
  <si>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</si>
  <si>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</si>
  <si>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</si>
  <si>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</si>
  <si>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</si>
  <si>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</si>
  <si>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</si>
  <si>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</si>
  <si>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</si>
  <si>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</si>
  <si>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</si>
  <si>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</si>
  <si>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</si>
  <si>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</si>
  <si>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</si>
  <si>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</si>
  <si>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</si>
  <si>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</si>
  <si>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</si>
  <si>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</si>
  <si>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</si>
  <si>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</si>
  <si>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</si>
  <si>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</si>
  <si>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</si>
  <si>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</si>
  <si>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</si>
  <si>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</si>
  <si>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</si>
  <si>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</si>
  <si>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</si>
  <si>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</si>
  <si>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</si>
  <si>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</si>
  <si>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</si>
  <si>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</si>
  <si>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</si>
  <si>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</si>
  <si>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</si>
  <si>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</si>
  <si>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</si>
  <si>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</si>
  <si>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</si>
  <si>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</si>
  <si>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</si>
  <si>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</si>
  <si>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</si>
  <si>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</si>
  <si>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</si>
  <si>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</si>
  <si>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</si>
  <si>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</si>
  <si>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</si>
  <si>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</si>
  <si>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</si>
  <si>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</si>
  <si>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</si>
  <si>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</si>
  <si>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</si>
  <si>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</si>
  <si>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</si>
  <si>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</si>
  <si>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</si>
  <si>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</si>
  <si>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</si>
  <si>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</si>
  <si>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</si>
  <si>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</si>
  <si>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</si>
  <si>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</si>
  <si>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</si>
  <si>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</si>
  <si>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</si>
  <si>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</si>
  <si>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</si>
  <si>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</si>
  <si>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</si>
  <si>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</si>
  <si>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</si>
  <si>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</si>
  <si>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</si>
  <si>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</si>
  <si>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</si>
  <si>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</si>
  <si>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</si>
  <si>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</si>
  <si>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</si>
  <si>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</si>
  <si>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</si>
  <si>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</si>
  <si>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</si>
  <si>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</si>
  <si>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</si>
  <si>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</si>
  <si>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</si>
  <si>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</si>
  <si>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</si>
  <si>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</si>
  <si>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</si>
  <si>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</si>
  <si>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</si>
  <si>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</si>
  <si>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</si>
  <si>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</si>
  <si>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</si>
  <si>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</si>
  <si>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</si>
  <si>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</si>
  <si>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</si>
  <si>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</si>
  <si>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</si>
  <si>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</si>
  <si>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</si>
  <si>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</si>
  <si>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</si>
  <si>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</si>
  <si>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</si>
  <si>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</si>
  <si>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</si>
  <si>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</si>
  <si>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</si>
  <si>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</si>
  <si>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</si>
  <si>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</si>
  <si>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</si>
  <si>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</si>
  <si>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</si>
  <si>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</si>
  <si>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</si>
  <si>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</si>
  <si>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</si>
  <si>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</si>
  <si>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</si>
  <si>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</si>
  <si>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</si>
  <si>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</si>
  <si>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</si>
  <si>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</si>
  <si>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</si>
  <si>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</si>
  <si>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</si>
  <si>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</si>
  <si>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</si>
  <si>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</si>
  <si>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</si>
  <si>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</si>
  <si>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</si>
  <si>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</si>
  <si>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</si>
  <si>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</si>
  <si>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</si>
  <si>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</si>
  <si>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</si>
  <si>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</si>
  <si>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</si>
  <si>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</si>
  <si>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</si>
  <si>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</si>
  <si>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</si>
  <si>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</si>
  <si>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</si>
  <si>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</si>
  <si>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</si>
  <si>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</si>
  <si>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</si>
  <si>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</si>
  <si>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</si>
  <si>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</si>
  <si>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</si>
  <si>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</si>
  <si>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</si>
  <si>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</si>
  <si>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</si>
  <si>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</si>
  <si>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</si>
  <si>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</si>
  <si>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</si>
  <si>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</si>
  <si>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</si>
  <si>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</si>
  <si>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</si>
  <si>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</si>
  <si>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</si>
  <si>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</si>
  <si>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</si>
  <si>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</si>
  <si>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</si>
  <si>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</si>
  <si>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</si>
  <si>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</si>
  <si>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</si>
  <si>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</si>
  <si>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</si>
  <si>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</si>
  <si>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</si>
  <si>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</si>
  <si>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</si>
  <si>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</si>
  <si>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</si>
  <si>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</si>
  <si>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</si>
  <si>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</si>
  <si>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</si>
  <si>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</si>
  <si>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</si>
  <si>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</si>
  <si>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</si>
  <si>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</si>
  <si>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</si>
  <si>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</si>
  <si>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</si>
  <si>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</si>
  <si>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</si>
  <si>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</si>
  <si>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</si>
  <si>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</si>
  <si>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</si>
  <si>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</si>
  <si>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</si>
  <si>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</si>
  <si>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</si>
  <si>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</si>
  <si>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</si>
  <si>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</si>
  <si>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</si>
  <si>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</si>
  <si>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</si>
  <si>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</si>
  <si>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</si>
  <si>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</si>
  <si>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</si>
  <si>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</si>
  <si>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</si>
  <si>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</si>
  <si>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</si>
  <si>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</si>
  <si>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</si>
  <si>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</si>
  <si>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</si>
  <si>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</si>
  <si>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</si>
  <si>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</si>
  <si>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</si>
  <si>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</si>
  <si>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</si>
  <si>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</si>
  <si>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</si>
  <si>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</si>
  <si>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</si>
  <si>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</si>
  <si>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</si>
  <si>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</si>
  <si>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</si>
  <si>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</si>
  <si>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</si>
  <si>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</si>
  <si>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</si>
  <si>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</si>
  <si>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</si>
  <si>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</si>
  <si>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</si>
  <si>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</si>
  <si>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</si>
  <si>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</si>
  <si>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</si>
  <si>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</si>
  <si>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</si>
  <si>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</si>
  <si>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</si>
  <si>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</si>
  <si>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</si>
  <si>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</si>
  <si>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</si>
  <si>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</si>
  <si>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</si>
  <si>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</si>
  <si>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</si>
  <si>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</si>
  <si>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</si>
  <si>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</si>
  <si>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</si>
  <si>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</si>
  <si>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</si>
  <si>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</si>
  <si>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</si>
  <si>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</si>
  <si>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</si>
  <si>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</si>
  <si>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</si>
  <si>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</si>
  <si>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</si>
  <si>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</si>
  <si>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</si>
  <si>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</si>
  <si>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</si>
  <si>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</si>
  <si>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</si>
  <si>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</si>
  <si>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</si>
  <si>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</si>
  <si>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</si>
  <si>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</si>
  <si>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</si>
  <si>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</si>
  <si>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</si>
  <si>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</si>
  <si>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</si>
  <si>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</si>
  <si>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</si>
  <si>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</si>
  <si>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</si>
  <si>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</si>
  <si>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</si>
  <si>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</si>
  <si>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</si>
  <si>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</si>
  <si>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</si>
  <si>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</si>
  <si>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</si>
  <si>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</si>
  <si>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</si>
  <si>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</si>
  <si>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</si>
  <si>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</si>
  <si>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</si>
  <si>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</si>
  <si>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</si>
  <si>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</si>
  <si>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</si>
  <si>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</si>
  <si>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</si>
  <si>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</si>
  <si>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</si>
  <si>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</si>
  <si>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</si>
  <si>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</si>
  <si>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</si>
  <si>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</si>
  <si>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</si>
  <si>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</si>
  <si>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</si>
  <si>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</si>
  <si>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</si>
  <si>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</si>
  <si>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</si>
  <si>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</si>
  <si>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</si>
  <si>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</si>
  <si>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</si>
  <si>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</si>
  <si>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</si>
  <si>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</si>
  <si>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</si>
  <si>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</si>
  <si>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</si>
  <si>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</si>
  <si>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</si>
  <si>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</si>
  <si>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</si>
  <si>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</si>
  <si>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</si>
  <si>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</si>
  <si>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</si>
  <si>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</si>
  <si>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</si>
  <si>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</si>
  <si>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</si>
  <si>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</si>
  <si>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</si>
  <si>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</si>
  <si>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</si>
  <si>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</si>
  <si>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</si>
  <si>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</si>
  <si>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</si>
  <si>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</si>
  <si>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</si>
  <si>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</si>
  <si>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</si>
  <si>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</si>
  <si>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</si>
  <si>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</si>
  <si>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</si>
  <si>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</si>
  <si>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</si>
  <si>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</si>
  <si>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</si>
  <si>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</si>
  <si>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</si>
  <si>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</si>
  <si>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</si>
  <si>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</si>
  <si>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</si>
  <si>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</si>
  <si>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</si>
  <si>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</si>
  <si>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</si>
  <si>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</si>
  <si>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</si>
  <si>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</si>
  <si>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</si>
  <si>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</si>
  <si>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</si>
  <si>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</si>
  <si>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</si>
  <si>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</si>
  <si>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</si>
  <si>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</si>
  <si>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</si>
  <si>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</si>
  <si>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</si>
  <si>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</si>
  <si>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</si>
  <si>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</si>
  <si>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</si>
  <si>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</si>
  <si>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</si>
  <si>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</si>
  <si>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</si>
  <si>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</si>
  <si>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</si>
  <si>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</si>
  <si>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</si>
  <si>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</si>
  <si>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</si>
  <si>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</si>
  <si>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</si>
  <si>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</si>
  <si>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</si>
  <si>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</si>
  <si>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</si>
  <si>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</si>
  <si>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</si>
  <si>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</si>
  <si>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</si>
  <si>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</si>
  <si>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</si>
  <si>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</si>
  <si>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</si>
  <si>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</si>
  <si>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</si>
  <si>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</si>
  <si>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</si>
  <si>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</si>
  <si>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</si>
  <si>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</si>
  <si>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</si>
  <si>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</si>
  <si>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</si>
  <si>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</si>
  <si>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</si>
  <si>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</si>
  <si>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</si>
  <si>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</si>
  <si>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</si>
  <si>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</si>
  <si>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</si>
  <si>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</si>
  <si>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</si>
  <si>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</si>
  <si>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</si>
  <si>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</si>
  <si>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</si>
  <si>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</si>
  <si>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</si>
  <si>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</si>
  <si>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</si>
  <si>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</si>
  <si>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</si>
  <si>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</si>
  <si>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</si>
  <si>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</si>
  <si>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</si>
  <si>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</si>
  <si>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</si>
  <si>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</si>
  <si>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</si>
  <si>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</si>
  <si>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</si>
  <si>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</si>
  <si>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</si>
  <si>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</si>
  <si>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</si>
  <si>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</si>
  <si>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</si>
  <si>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</si>
  <si>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</si>
  <si>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</si>
  <si>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</si>
  <si>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</si>
  <si>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</si>
  <si>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</si>
  <si>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</si>
  <si>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</si>
  <si>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</si>
  <si>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</si>
  <si>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</si>
  <si>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</si>
  <si>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</si>
  <si>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</si>
  <si>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</si>
  <si>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</si>
  <si>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</si>
  <si>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</si>
  <si>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</si>
  <si>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</si>
  <si>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</si>
  <si>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</si>
  <si>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</si>
  <si>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</si>
  <si>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</si>
  <si>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</si>
  <si>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</si>
  <si>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</si>
  <si>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</si>
  <si>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</si>
  <si>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</si>
  <si>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</si>
  <si>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</si>
  <si>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</si>
  <si>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</si>
  <si>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</si>
  <si>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</si>
  <si>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</si>
  <si>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</si>
  <si>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</si>
  <si>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</si>
  <si>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</si>
  <si>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</si>
  <si>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</si>
  <si>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</si>
  <si>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</si>
  <si>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</si>
  <si>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</si>
  <si>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</si>
  <si>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</si>
  <si>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</si>
  <si>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</si>
  <si>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</si>
  <si>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</si>
  <si>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</si>
  <si>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</si>
  <si>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</si>
  <si>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</si>
  <si>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</si>
  <si>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</si>
  <si>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</si>
  <si>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</si>
  <si>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</si>
  <si>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</si>
  <si>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</si>
  <si>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</si>
  <si>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</si>
  <si>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</si>
  <si>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</si>
  <si>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</si>
  <si>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</si>
  <si>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</si>
  <si>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</si>
  <si>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</si>
  <si>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</si>
  <si>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</si>
  <si>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</si>
  <si>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</si>
  <si>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</si>
  <si>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</si>
  <si>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</si>
  <si>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</si>
  <si>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</si>
  <si>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</si>
  <si>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</si>
  <si>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</si>
  <si>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</si>
  <si>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</si>
  <si>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</si>
  <si>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</si>
  <si>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</si>
  <si>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</si>
  <si>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</si>
  <si>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</si>
  <si>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</si>
  <si>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</si>
  <si>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</si>
  <si>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</si>
  <si>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</si>
  <si>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</si>
  <si>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</si>
  <si>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</si>
  <si>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</si>
  <si>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</si>
  <si>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</si>
  <si>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</si>
  <si>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</si>
  <si>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</si>
  <si>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</si>
  <si>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</si>
  <si>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</si>
  <si>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</si>
  <si>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</si>
  <si>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</si>
  <si>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</si>
  <si>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</si>
  <si>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</si>
  <si>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</si>
  <si>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</si>
  <si>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</si>
  <si>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</si>
  <si>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</si>
  <si>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</si>
  <si>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</si>
  <si>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</si>
  <si>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</si>
  <si>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</si>
  <si>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</si>
  <si>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</si>
  <si>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</si>
  <si>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</si>
  <si>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</si>
  <si>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</si>
  <si>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</si>
  <si>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</si>
  <si>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</si>
  <si>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</si>
  <si>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</si>
  <si>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</si>
  <si>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</si>
  <si>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</si>
  <si>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</si>
  <si>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</si>
  <si>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</si>
  <si>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</si>
  <si>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</si>
  <si>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</si>
  <si>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</si>
  <si>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</si>
  <si>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</si>
  <si>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</si>
  <si>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</si>
  <si>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</si>
  <si>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</si>
  <si>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</si>
  <si>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</si>
  <si>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</si>
  <si>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</si>
  <si>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</si>
  <si>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</si>
  <si>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</si>
  <si>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</si>
  <si>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</si>
  <si>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</si>
  <si>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</si>
  <si>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</si>
  <si>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</si>
  <si>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</si>
  <si>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</si>
  <si>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</si>
  <si>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</si>
  <si>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</si>
  <si>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</si>
  <si>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</si>
  <si>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</si>
  <si>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</si>
  <si>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</si>
  <si>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</si>
  <si>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</si>
  <si>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</si>
  <si>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</si>
  <si>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</si>
  <si>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</si>
  <si>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</si>
  <si>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</si>
  <si>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</si>
  <si>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</si>
  <si>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</si>
  <si>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</si>
  <si>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</si>
  <si>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</si>
  <si>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</si>
  <si>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</si>
  <si>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</si>
  <si>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</si>
  <si>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</si>
  <si>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</si>
  <si>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</si>
  <si>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</si>
  <si>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</si>
  <si>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</si>
  <si>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</si>
  <si>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</si>
  <si>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</si>
  <si>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</si>
  <si>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</si>
  <si>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</si>
  <si>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</si>
  <si>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</si>
  <si>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</si>
  <si>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</si>
  <si>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</si>
  <si>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</si>
  <si>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</si>
  <si>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</si>
  <si>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</si>
  <si>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</si>
  <si>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</si>
  <si>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</si>
  <si>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</si>
  <si>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</si>
  <si>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</si>
  <si>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</si>
  <si>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</si>
  <si>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</si>
  <si>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</si>
  <si>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</si>
  <si>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</si>
  <si>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</si>
  <si>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</si>
  <si>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</si>
  <si>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</si>
  <si>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</si>
  <si>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</si>
  <si>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</si>
  <si>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</si>
  <si>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</si>
  <si>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</si>
  <si>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</si>
  <si>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</si>
  <si>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</si>
  <si>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</si>
  <si>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</si>
  <si>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</si>
  <si>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</si>
  <si>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</si>
  <si>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</si>
  <si>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</si>
  <si>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</si>
  <si>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</si>
  <si>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</si>
  <si>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</si>
  <si>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</si>
  <si>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</si>
  <si>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</si>
  <si>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</si>
  <si>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</si>
  <si>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</si>
  <si>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</si>
  <si>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</si>
  <si>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</si>
  <si>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</si>
  <si>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</si>
  <si>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</si>
  <si>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</si>
  <si>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</si>
  <si>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</si>
  <si>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</si>
  <si>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</si>
  <si>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</si>
  <si>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</si>
  <si>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</si>
  <si>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</si>
  <si>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</si>
  <si>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</si>
  <si>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</si>
  <si>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</si>
  <si>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</si>
  <si>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</si>
  <si>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</si>
  <si>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</si>
  <si>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</si>
  <si>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</si>
  <si>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</si>
  <si>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</si>
  <si>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</si>
  <si>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</si>
  <si>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</si>
  <si>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</si>
  <si>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</si>
  <si>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</si>
  <si>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</si>
  <si>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</si>
  <si>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</si>
  <si>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</si>
  <si>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</si>
  <si>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</si>
  <si>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</si>
  <si>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</si>
  <si>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</si>
  <si>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</si>
  <si>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</si>
  <si>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</si>
  <si>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</si>
  <si>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</si>
  <si>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</si>
  <si>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</si>
  <si>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</si>
  <si>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</si>
  <si>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</si>
  <si>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</si>
  <si>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</si>
  <si>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</si>
  <si>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</si>
  <si>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</si>
  <si>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</si>
  <si>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</si>
  <si>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</si>
  <si>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</si>
  <si>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</si>
  <si>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</si>
  <si>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</si>
  <si>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</si>
  <si>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</si>
  <si>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</si>
  <si>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</si>
  <si>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</si>
  <si>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</si>
  <si>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</si>
  <si>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</si>
  <si>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</si>
  <si>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</si>
  <si>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</si>
  <si>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</si>
  <si>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</si>
  <si>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</si>
  <si>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</si>
  <si>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</si>
  <si>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</si>
  <si>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</si>
  <si>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</si>
  <si>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</si>
  <si>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</si>
  <si>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</si>
  <si>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</si>
  <si>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</si>
  <si>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</si>
  <si>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</si>
  <si>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</si>
  <si>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</si>
  <si>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</si>
  <si>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</si>
  <si>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</si>
  <si>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</si>
  <si>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</si>
  <si>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</si>
  <si>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</si>
  <si>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</si>
  <si>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</si>
  <si>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</si>
  <si>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</si>
  <si>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</si>
  <si>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</si>
  <si>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</si>
  <si>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</si>
  <si>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</si>
  <si>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</si>
  <si>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</si>
  <si>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</si>
  <si>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</si>
  <si>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</si>
  <si>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</si>
  <si>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</si>
  <si>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</si>
  <si>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</si>
  <si>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</si>
  <si>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</si>
  <si>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</si>
  <si>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</si>
  <si>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</si>
  <si>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</si>
  <si>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</si>
  <si>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</si>
  <si>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</si>
  <si>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</si>
  <si>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</si>
  <si>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</si>
  <si>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</si>
  <si>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</si>
  <si>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</si>
  <si>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</si>
  <si>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</si>
  <si>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</si>
  <si>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</si>
  <si>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</si>
  <si>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</si>
  <si>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</si>
  <si>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</si>
  <si>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</si>
  <si>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</si>
  <si>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</si>
  <si>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</si>
  <si>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</si>
  <si>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</si>
  <si>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</si>
  <si>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</si>
  <si>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</si>
  <si>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</si>
  <si>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</si>
  <si>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</si>
  <si>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</si>
  <si>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</si>
  <si>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</si>
  <si>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</si>
  <si>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</si>
  <si>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</si>
  <si>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</si>
  <si>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</si>
  <si>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</si>
  <si>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</si>
  <si>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</si>
  <si>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</si>
  <si>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</si>
  <si>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</si>
  <si>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</si>
  <si>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</si>
  <si>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</si>
  <si>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</si>
  <si>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</si>
  <si>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</si>
  <si>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</si>
  <si>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</si>
  <si>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</si>
  <si>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</si>
  <si>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</si>
  <si>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</si>
  <si>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</si>
  <si>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</si>
  <si>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</si>
  <si>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</si>
  <si>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</si>
  <si>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</si>
  <si>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</si>
  <si>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</si>
  <si>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</si>
  <si>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</si>
  <si>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</si>
  <si>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</si>
  <si>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</si>
  <si>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</si>
  <si>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</si>
  <si>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</si>
  <si>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</si>
  <si>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</si>
  <si>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</si>
  <si>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</si>
  <si>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</si>
  <si>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</si>
  <si>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</si>
  <si>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</si>
  <si>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</si>
  <si>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</si>
  <si>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</si>
  <si>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</si>
  <si>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</si>
  <si>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</si>
  <si>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</si>
  <si>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</si>
  <si>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</si>
  <si>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</si>
  <si>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</si>
  <si>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</si>
  <si>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</si>
  <si>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</si>
  <si>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</si>
  <si>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</si>
  <si>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</si>
  <si>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</si>
  <si>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</si>
  <si>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</si>
  <si>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</si>
  <si>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</si>
  <si>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</si>
  <si>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</si>
  <si>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</si>
  <si>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</si>
  <si>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</si>
  <si>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</si>
  <si>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</si>
  <si>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</si>
  <si>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</si>
  <si>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</si>
  <si>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</si>
  <si>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</si>
  <si>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</si>
  <si>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</si>
  <si>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</si>
  <si>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</si>
  <si>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</si>
  <si>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</si>
  <si>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</si>
  <si>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</si>
  <si>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</si>
  <si>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</si>
  <si>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</si>
  <si>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</si>
  <si>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</si>
  <si>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</si>
  <si>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</si>
  <si>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</si>
  <si>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</si>
  <si>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</si>
  <si>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</si>
  <si>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</si>
  <si>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</si>
  <si>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</si>
  <si>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</si>
  <si>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</si>
  <si>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</si>
  <si>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</si>
  <si>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</si>
  <si>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</si>
  <si>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</si>
  <si>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</si>
  <si>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</si>
  <si>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</si>
  <si>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</si>
  <si>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</si>
  <si>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</si>
  <si>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</si>
  <si>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</si>
  <si>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</si>
  <si>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</si>
  <si>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</si>
  <si>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</si>
  <si>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</si>
  <si>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</si>
  <si>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</si>
  <si>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</si>
  <si>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</si>
  <si>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</si>
  <si>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</si>
  <si>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</si>
  <si>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</si>
  <si>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</si>
  <si>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</si>
  <si>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</si>
  <si>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</si>
  <si>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</si>
  <si>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</si>
  <si>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</si>
  <si>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</si>
  <si>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</si>
  <si>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</si>
  <si>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</si>
  <si>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</si>
  <si>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</si>
  <si>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</si>
  <si>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</si>
  <si>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</si>
  <si>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</si>
  <si>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</si>
  <si>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</si>
  <si>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</si>
  <si>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</si>
  <si>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</si>
  <si>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</si>
  <si>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</si>
  <si>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</si>
  <si>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</si>
  <si>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</si>
  <si>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</si>
  <si>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</si>
  <si>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</si>
  <si>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</si>
  <si>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</si>
  <si>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</si>
  <si>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</si>
  <si>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</si>
  <si>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</si>
  <si>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</si>
  <si>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</si>
  <si>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</si>
  <si>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</si>
  <si>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</si>
  <si>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</si>
  <si>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</si>
  <si>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</si>
  <si>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</si>
  <si>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</si>
  <si>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</si>
  <si>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</si>
  <si>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</si>
  <si>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</si>
  <si>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</si>
  <si>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</si>
  <si>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</si>
  <si>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</si>
  <si>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</si>
  <si>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</si>
  <si>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</si>
  <si>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</si>
  <si>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</si>
  <si>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</si>
  <si>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</si>
  <si>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</si>
  <si>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</si>
  <si>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</si>
  <si>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</si>
  <si>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</si>
  <si>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</si>
  <si>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</si>
  <si>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</si>
  <si>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</si>
  <si>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</si>
  <si>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</si>
  <si>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</si>
  <si>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</si>
  <si>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</si>
  <si>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</si>
  <si>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</si>
  <si>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</si>
  <si>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</si>
  <si>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</si>
  <si>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</si>
  <si>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</si>
  <si>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</si>
  <si>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</si>
  <si>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</si>
  <si>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</si>
  <si>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</si>
  <si>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</si>
  <si>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</si>
  <si>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</si>
  <si>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</si>
  <si>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</si>
  <si>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</si>
  <si>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</si>
  <si>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</si>
  <si>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</si>
  <si>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</si>
  <si>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</si>
  <si>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</si>
  <si>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</si>
  <si>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</si>
  <si>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</si>
  <si>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</si>
  <si>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</si>
  <si>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</si>
  <si>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</si>
  <si>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</si>
  <si>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</si>
  <si>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</si>
  <si>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</si>
  <si>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</si>
  <si>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</si>
  <si>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</si>
  <si>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</si>
  <si>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</si>
  <si>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</si>
  <si>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</si>
  <si>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</si>
  <si>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</si>
  <si>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</si>
  <si>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</si>
  <si>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</si>
  <si>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</si>
  <si>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</si>
  <si>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</si>
  <si>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</si>
  <si>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</si>
  <si>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</si>
  <si>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</si>
  <si>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</si>
  <si>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</si>
  <si>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</si>
  <si>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</si>
  <si>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</si>
  <si>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</si>
  <si>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</si>
  <si>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</si>
  <si>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</si>
  <si>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</si>
  <si>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</si>
  <si>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</si>
  <si>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</si>
  <si>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</si>
  <si>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</si>
  <si>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</si>
  <si>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</si>
  <si>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</si>
  <si>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</si>
  <si>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</si>
  <si>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</si>
  <si>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</si>
  <si>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</si>
  <si>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</si>
  <si>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</si>
  <si>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</si>
  <si>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</si>
  <si>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</si>
  <si>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</si>
  <si>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</si>
  <si>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</si>
  <si>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</si>
  <si>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</si>
  <si>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</si>
  <si>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</si>
  <si>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</si>
  <si>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</si>
  <si>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</si>
  <si>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</si>
  <si>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</si>
  <si>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</si>
  <si>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</si>
  <si>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</si>
  <si>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</si>
  <si>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</si>
  <si>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</si>
  <si>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</si>
  <si>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</si>
  <si>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</si>
  <si>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</si>
  <si>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</si>
  <si>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</si>
  <si>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</si>
  <si>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</si>
  <si>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</si>
  <si>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</si>
  <si>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</si>
  <si>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</si>
  <si>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</si>
  <si>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</si>
  <si>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</si>
  <si>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</si>
  <si>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</si>
  <si>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</si>
  <si>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</si>
  <si>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</si>
  <si>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</si>
  <si>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</si>
  <si>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</si>
  <si>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</si>
  <si>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</si>
  <si>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</si>
  <si>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</si>
  <si>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</si>
  <si>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</si>
  <si>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</si>
  <si>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</si>
  <si>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</si>
  <si>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</si>
  <si>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</si>
  <si>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</si>
  <si>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</si>
  <si>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</si>
  <si>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</si>
  <si>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</si>
  <si>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</si>
  <si>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</si>
  <si>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</si>
  <si>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</si>
  <si>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</si>
  <si>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</si>
  <si>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</si>
  <si>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</si>
  <si>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</si>
  <si>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</si>
  <si>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</si>
  <si>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</si>
  <si>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</si>
  <si>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</si>
  <si>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</si>
  <si>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</si>
  <si>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</si>
  <si>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</si>
  <si>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</si>
  <si>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</si>
  <si>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</si>
  <si>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</si>
  <si>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</si>
  <si>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</si>
  <si>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</si>
  <si>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</si>
  <si>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</si>
  <si>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</si>
  <si>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</si>
  <si>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</si>
  <si>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</si>
  <si>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</si>
  <si>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</si>
  <si>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</si>
  <si>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</si>
  <si>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</si>
  <si>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</si>
  <si>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</si>
  <si>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</si>
  <si>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</si>
  <si>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</si>
  <si>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</si>
  <si>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</si>
  <si>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</si>
  <si>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</si>
  <si>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</si>
  <si>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</si>
  <si>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</si>
  <si>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</si>
  <si>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</si>
  <si>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</si>
  <si>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</si>
  <si>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</si>
  <si>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</si>
  <si>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</si>
  <si>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</si>
  <si>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</si>
  <si>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</si>
  <si>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</si>
  <si>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</si>
  <si>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</si>
  <si>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</si>
  <si>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</si>
  <si>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</si>
  <si>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</si>
  <si>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</si>
  <si>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</si>
  <si>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</si>
  <si>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</si>
  <si>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</si>
  <si>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</si>
  <si>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</si>
  <si>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</si>
  <si>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</si>
  <si>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</si>
  <si>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</si>
  <si>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</si>
  <si>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</si>
  <si>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</si>
  <si>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</si>
  <si>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</si>
  <si>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</si>
  <si>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</si>
  <si>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</si>
  <si>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</si>
  <si>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</si>
  <si>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</si>
  <si>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</si>
  <si>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</si>
  <si>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</si>
  <si>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</si>
  <si>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</si>
  <si>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</si>
  <si>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</si>
  <si>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</si>
  <si>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</si>
  <si>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</si>
  <si>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</si>
  <si>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</si>
  <si>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</si>
  <si>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</si>
  <si>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</si>
  <si>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</si>
  <si>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</si>
  <si>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</si>
  <si>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</si>
  <si>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</si>
  <si>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</si>
  <si>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</si>
  <si>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</si>
  <si>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</si>
  <si>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</si>
  <si>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</si>
  <si>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</si>
  <si>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</si>
  <si>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</si>
  <si>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</si>
  <si>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</si>
  <si>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</si>
  <si>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</si>
  <si>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</si>
  <si>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</si>
  <si>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</si>
  <si>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</si>
  <si>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</si>
  <si>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</si>
  <si>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</si>
  <si>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</si>
  <si>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</si>
  <si>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</si>
  <si>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</si>
  <si>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</si>
  <si>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</si>
  <si>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</si>
  <si>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</si>
  <si>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</si>
  <si>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</si>
  <si>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</si>
  <si>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</si>
  <si>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</si>
  <si>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</si>
  <si>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</si>
  <si>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</si>
  <si>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</si>
  <si>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</si>
  <si>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</si>
  <si>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</si>
  <si>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</si>
  <si>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</si>
  <si>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</si>
  <si>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</si>
  <si>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</si>
  <si>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</si>
  <si>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</si>
  <si>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</si>
  <si>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</si>
  <si>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</si>
  <si>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</si>
  <si>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</si>
  <si>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</si>
  <si>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</si>
  <si>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</si>
  <si>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</si>
  <si>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</si>
  <si>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</si>
  <si>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</si>
  <si>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</si>
  <si>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</si>
  <si>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</si>
  <si>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</si>
  <si>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</si>
  <si>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</si>
  <si>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</si>
  <si>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</si>
  <si>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</si>
  <si>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</si>
  <si>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</si>
  <si>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</si>
  <si>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</si>
  <si>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</si>
  <si>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</si>
  <si>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</si>
  <si>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</si>
  <si>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</si>
  <si>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</si>
  <si>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</si>
  <si>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</si>
  <si>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</si>
  <si>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</si>
  <si>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</si>
  <si>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</si>
  <si>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</si>
  <si>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</si>
  <si>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</si>
  <si>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</si>
  <si>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</si>
  <si>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</si>
  <si>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</si>
  <si>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</si>
  <si>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</si>
  <si>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</si>
  <si>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</si>
  <si>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</si>
  <si>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</si>
  <si>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</si>
  <si>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</si>
  <si>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</si>
  <si>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</si>
  <si>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</si>
  <si>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</si>
  <si>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</si>
  <si>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</si>
  <si>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</si>
  <si>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</si>
  <si>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</si>
  <si>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</si>
  <si>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</si>
  <si>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</si>
  <si>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</si>
  <si>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</si>
  <si>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</si>
  <si>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</si>
  <si>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</si>
  <si>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</si>
  <si>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</si>
  <si>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</si>
  <si>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</si>
  <si>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</si>
  <si>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</si>
  <si>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</si>
  <si>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</si>
  <si>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</si>
  <si>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</si>
  <si>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</si>
  <si>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</si>
  <si>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</si>
  <si>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</si>
  <si>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</si>
  <si>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</si>
  <si>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</si>
  <si>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</si>
  <si>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</si>
  <si>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</si>
  <si>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</si>
  <si>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</si>
  <si>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</si>
  <si>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</si>
  <si>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</si>
  <si>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</si>
  <si>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</si>
  <si>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</si>
  <si>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</si>
  <si>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</si>
  <si>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</si>
  <si>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</si>
  <si>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</si>
  <si>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</si>
  <si>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</si>
  <si>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</si>
  <si>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</si>
  <si>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</si>
  <si>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</si>
  <si>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</si>
  <si>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</si>
  <si>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</si>
  <si>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</si>
  <si>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</si>
  <si>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</si>
  <si>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</si>
  <si>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</si>
  <si>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</si>
  <si>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</si>
  <si>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</si>
  <si>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</si>
  <si>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</si>
  <si>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</si>
  <si>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</si>
  <si>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</si>
  <si>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</si>
  <si>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</si>
  <si>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</si>
  <si>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</si>
  <si>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</si>
  <si>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</si>
  <si>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</si>
  <si>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</si>
  <si>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</si>
  <si>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</si>
  <si>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</si>
  <si>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</si>
  <si>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</si>
  <si>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</si>
  <si>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</si>
  <si>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</si>
  <si>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</si>
  <si>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</si>
  <si>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</si>
  <si>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</si>
  <si>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</si>
  <si>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</si>
  <si>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</si>
  <si>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</si>
  <si>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</si>
  <si>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</si>
  <si>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</si>
  <si>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</si>
  <si>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</si>
  <si>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</si>
  <si>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</si>
  <si>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</si>
  <si>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</si>
  <si>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</si>
  <si>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</si>
  <si>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</si>
  <si>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</si>
  <si>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</si>
  <si>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</si>
  <si>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</si>
  <si>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</si>
  <si>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</si>
  <si>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</si>
  <si>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</si>
  <si>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</si>
  <si>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</si>
  <si>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</si>
  <si>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</si>
  <si>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</si>
  <si>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</si>
  <si>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</si>
  <si>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</si>
  <si>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</si>
  <si>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</si>
  <si>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</si>
  <si>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</si>
  <si>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</si>
  <si>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</si>
  <si>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</si>
  <si>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</si>
  <si>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</si>
  <si>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</si>
  <si>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</si>
  <si>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</si>
  <si>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</si>
  <si>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</si>
  <si>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</si>
  <si>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</si>
  <si>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</si>
  <si>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</si>
  <si>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</si>
  <si>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</si>
  <si>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</si>
  <si>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</si>
  <si>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</si>
  <si>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</si>
  <si>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</si>
  <si>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</si>
  <si>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</si>
  <si>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</si>
  <si>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</si>
  <si>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</si>
  <si>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</si>
  <si>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</si>
  <si>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</si>
  <si>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</si>
  <si>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</si>
  <si>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</si>
  <si>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</si>
  <si>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</si>
  <si>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</si>
  <si>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</si>
  <si>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</si>
  <si>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</si>
  <si>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</si>
  <si>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</si>
  <si>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</si>
  <si>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</si>
  <si>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</si>
  <si>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</si>
  <si>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</si>
  <si>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</si>
  <si>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</si>
  <si>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</si>
  <si>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</si>
  <si>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</si>
  <si>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</si>
  <si>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</si>
  <si>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</si>
  <si>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</si>
  <si>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</si>
  <si>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</si>
  <si>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</si>
  <si>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</si>
  <si>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</si>
  <si>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</si>
  <si>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</si>
  <si>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</si>
  <si>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</si>
  <si>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</si>
  <si>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</si>
  <si>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</si>
  <si>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</si>
  <si>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</si>
  <si>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</si>
  <si>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</si>
  <si>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</si>
  <si>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</si>
  <si>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</si>
  <si>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</si>
  <si>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</si>
  <si>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</si>
  <si>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</si>
  <si>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</si>
  <si>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</si>
  <si>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</si>
  <si>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</si>
  <si>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</si>
  <si>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</si>
  <si>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</si>
  <si>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</si>
  <si>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</si>
  <si>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</si>
  <si>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</si>
  <si>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</si>
  <si>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</si>
  <si>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</si>
  <si>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</si>
  <si>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</si>
  <si>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</si>
  <si>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</si>
  <si>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</si>
  <si>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</si>
  <si>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</si>
  <si>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</si>
  <si>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</si>
  <si>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</si>
  <si>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</si>
  <si>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</si>
  <si>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</si>
  <si>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</si>
  <si>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</si>
  <si>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</si>
  <si>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</si>
  <si>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</si>
  <si>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</si>
  <si>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</si>
  <si>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</si>
  <si>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</si>
  <si>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</si>
  <si>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</si>
  <si>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</si>
  <si>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</si>
  <si>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</si>
  <si>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</si>
  <si>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</si>
  <si>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</si>
  <si>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</si>
  <si>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</si>
  <si>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</si>
  <si>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</si>
  <si>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</si>
  <si>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</si>
  <si>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</si>
  <si>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</si>
  <si>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</si>
  <si>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</si>
  <si>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</si>
  <si>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</si>
  <si>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</si>
  <si>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</si>
  <si>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</si>
  <si>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</si>
  <si>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</si>
  <si>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</si>
  <si>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</si>
  <si>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</si>
  <si>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</si>
  <si>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</si>
  <si>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</si>
  <si>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</si>
  <si>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</si>
  <si>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</si>
  <si>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</si>
  <si>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</si>
  <si>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</si>
  <si>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</si>
  <si>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</si>
  <si>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</si>
  <si>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</si>
  <si>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</si>
  <si>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</si>
  <si>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</si>
  <si>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</si>
  <si>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</si>
  <si>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</si>
  <si>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</si>
  <si>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</si>
  <si>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</si>
  <si>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</si>
  <si>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</si>
  <si>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</si>
  <si>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</si>
  <si>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</si>
  <si>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</si>
  <si>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</si>
  <si>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</si>
  <si>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</si>
  <si>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</si>
  <si>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</si>
  <si>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</si>
  <si>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</si>
  <si>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</si>
  <si>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</si>
  <si>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</si>
  <si>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</si>
  <si>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</si>
  <si>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</si>
  <si>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</si>
  <si>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</si>
  <si>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</si>
  <si>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</si>
  <si>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</si>
  <si>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</si>
  <si>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</si>
  <si>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</si>
  <si>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</si>
  <si>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</si>
  <si>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</si>
  <si>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</si>
  <si>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</si>
  <si>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</si>
  <si>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</si>
  <si>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</si>
  <si>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</si>
  <si>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</si>
  <si>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</si>
  <si>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</si>
  <si>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</si>
  <si>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</si>
  <si>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</si>
  <si>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</si>
  <si>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</si>
  <si>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</si>
  <si>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</si>
  <si>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</si>
  <si>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</si>
  <si>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</si>
  <si>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</si>
  <si>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</si>
  <si>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</si>
  <si>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</si>
  <si>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</si>
  <si>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</si>
  <si>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</si>
  <si>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</si>
  <si>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</si>
  <si>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</si>
  <si>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</si>
  <si>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</si>
  <si>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</si>
  <si>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</si>
  <si>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</si>
  <si>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</si>
  <si>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</si>
  <si>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</si>
  <si>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</si>
  <si>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</si>
  <si>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</si>
  <si>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</si>
  <si>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</si>
  <si>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</si>
  <si>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</si>
  <si>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</si>
  <si>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</si>
  <si>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</si>
  <si>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</si>
  <si>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</si>
  <si>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</si>
  <si>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</si>
  <si>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</si>
  <si>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</si>
  <si>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</si>
  <si>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</si>
  <si>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</si>
  <si>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</si>
  <si>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</si>
  <si>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</si>
  <si>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</si>
  <si>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</si>
  <si>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</si>
  <si>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</si>
  <si>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</si>
  <si>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</si>
  <si>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</si>
  <si>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</si>
  <si>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</si>
  <si>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</si>
  <si>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</si>
  <si>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</si>
  <si>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</si>
  <si>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</si>
  <si>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</si>
  <si>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</si>
  <si>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</si>
  <si>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</si>
  <si>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</si>
  <si>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</si>
  <si>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</si>
  <si>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</si>
  <si>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</si>
  <si>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</si>
  <si>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</si>
  <si>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</si>
  <si>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</si>
  <si>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</si>
  <si>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</si>
  <si>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</si>
  <si>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</si>
  <si>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</si>
  <si>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</si>
  <si>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</si>
  <si>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</si>
  <si>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</si>
  <si>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</si>
  <si>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</si>
  <si>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</si>
  <si>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</si>
  <si>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</si>
  <si>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</si>
  <si>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</si>
  <si>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</si>
  <si>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</si>
  <si>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</si>
  <si>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</si>
  <si>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</si>
  <si>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</si>
  <si>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</si>
  <si>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</si>
  <si>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</si>
  <si>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</si>
  <si>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</si>
  <si>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</si>
  <si>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</si>
  <si>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</si>
  <si>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</si>
  <si>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</si>
  <si>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</si>
  <si>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</si>
  <si>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</si>
  <si>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</si>
  <si>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</si>
  <si>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</si>
  <si>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</si>
  <si>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</si>
  <si>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</si>
  <si>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</si>
  <si>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</si>
  <si>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</si>
  <si>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</si>
  <si>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</si>
  <si>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</si>
  <si>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</si>
  <si>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</si>
  <si>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</si>
  <si>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</si>
  <si>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</si>
  <si>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</si>
  <si>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</si>
  <si>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</si>
  <si>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</si>
  <si>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</si>
  <si>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</si>
  <si>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</si>
  <si>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</si>
  <si>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</si>
  <si>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</si>
  <si>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</si>
  <si>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</si>
  <si>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</si>
  <si>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</si>
  <si>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</si>
  <si>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</si>
  <si>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</si>
  <si>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</si>
  <si>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</si>
  <si>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</si>
  <si>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</si>
  <si>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</si>
  <si>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</si>
  <si>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</si>
  <si>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</si>
  <si>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</si>
  <si>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</si>
  <si>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</si>
  <si>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</si>
  <si>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</si>
  <si>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</si>
  <si>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</si>
  <si>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</si>
  <si>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</si>
  <si>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</si>
  <si>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</si>
  <si>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</si>
  <si>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</si>
  <si>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</si>
  <si>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</si>
  <si>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</si>
  <si>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</si>
  <si>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</si>
  <si>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</si>
  <si>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</si>
  <si>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</si>
  <si>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</si>
  <si>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</si>
  <si>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</si>
  <si>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</si>
  <si>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</si>
  <si>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</si>
  <si>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</si>
  <si>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</si>
  <si>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</si>
  <si>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</si>
  <si>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</si>
  <si>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</si>
  <si>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</si>
  <si>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</si>
  <si>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</si>
  <si>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</si>
  <si>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</si>
  <si>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</si>
  <si>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</si>
  <si>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</si>
  <si>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</si>
  <si>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</si>
  <si>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</si>
  <si>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</si>
  <si>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</si>
  <si>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</si>
  <si>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</si>
  <si>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</si>
  <si>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</si>
  <si>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</si>
  <si>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</si>
  <si>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</si>
  <si>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</si>
  <si>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</si>
  <si>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</si>
  <si>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</si>
  <si>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</si>
  <si>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</si>
  <si>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</si>
  <si>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</si>
  <si>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</si>
  <si>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</si>
  <si>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</si>
  <si>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</si>
  <si>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</si>
  <si>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</si>
  <si>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</si>
  <si>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</si>
  <si>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</si>
  <si>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</si>
  <si>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</si>
  <si>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</si>
  <si>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</si>
  <si>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</si>
  <si>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</si>
  <si>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</si>
  <si>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</si>
  <si>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</si>
  <si>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</si>
  <si>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</si>
  <si>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</si>
  <si>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</si>
  <si>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</si>
  <si>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</si>
  <si>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</si>
  <si>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</si>
  <si>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</si>
  <si>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</si>
  <si>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</si>
  <si>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</si>
  <si>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</si>
  <si>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</si>
  <si>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</si>
  <si>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</si>
  <si>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</si>
  <si>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</si>
  <si>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</si>
  <si>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</si>
  <si>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</si>
  <si>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</si>
  <si>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</si>
  <si>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</si>
  <si>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</si>
  <si>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</si>
  <si>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</si>
  <si>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</si>
  <si>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</si>
  <si>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</si>
  <si>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</si>
  <si>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</si>
  <si>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</si>
  <si>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</si>
  <si>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</si>
  <si>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</si>
  <si>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</si>
  <si>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</si>
  <si>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</si>
  <si>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</si>
  <si>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</si>
  <si>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</si>
  <si>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</si>
  <si>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</si>
  <si>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</si>
  <si>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</si>
  <si>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</si>
  <si>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</si>
  <si>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</si>
  <si>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</si>
  <si>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</si>
  <si>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</si>
  <si>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</si>
  <si>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</si>
  <si>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</si>
  <si>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</si>
  <si>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</si>
  <si>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</si>
  <si>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</si>
  <si>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</si>
  <si>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</si>
  <si>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</si>
  <si>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</si>
  <si>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</si>
  <si>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</si>
  <si>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</si>
  <si>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</si>
  <si>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</si>
  <si>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</si>
  <si>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</si>
  <si>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</si>
  <si>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</si>
  <si>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</si>
  <si>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</si>
  <si>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</si>
  <si>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</si>
  <si>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</si>
  <si>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</si>
  <si>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</si>
  <si>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</si>
  <si>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</si>
  <si>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</si>
  <si>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</si>
  <si>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</si>
  <si>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</si>
  <si>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</si>
  <si>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</si>
  <si>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</si>
  <si>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</si>
  <si>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</si>
  <si>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</si>
  <si>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</si>
  <si>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</si>
  <si>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</si>
  <si>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</si>
  <si>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</si>
  <si>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</si>
  <si>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</si>
  <si>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</si>
  <si>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</si>
  <si>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</si>
  <si>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</si>
  <si>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</si>
  <si>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</si>
  <si>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</si>
  <si>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</si>
  <si>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</si>
  <si>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</si>
  <si>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</si>
  <si>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</si>
  <si>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</si>
  <si>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</si>
  <si>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</si>
  <si>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</si>
  <si>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</si>
  <si>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</si>
  <si>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</si>
  <si>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</si>
  <si>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</si>
  <si>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</si>
  <si>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</si>
  <si>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</si>
  <si>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</si>
  <si>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</si>
  <si>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</si>
  <si>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</si>
  <si>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</si>
  <si>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</si>
  <si>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</si>
  <si>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</si>
  <si>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</si>
  <si>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</si>
  <si>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</si>
  <si>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</si>
  <si>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</si>
  <si>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</si>
  <si>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</si>
  <si>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</si>
  <si>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</si>
  <si>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</si>
  <si>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</si>
  <si>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</si>
  <si>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</si>
  <si>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</si>
  <si>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</si>
  <si>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</si>
  <si>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</si>
  <si>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</si>
  <si>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</si>
  <si>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</si>
  <si>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</si>
  <si>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</si>
  <si>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</si>
  <si>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</si>
  <si>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</si>
  <si>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</si>
  <si>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</si>
  <si>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</si>
  <si>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</si>
  <si>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</si>
  <si>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</si>
  <si>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</si>
  <si>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</si>
  <si>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</si>
  <si>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</si>
  <si>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</si>
  <si>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</si>
  <si>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</si>
  <si>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</si>
  <si>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</si>
  <si>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</si>
  <si>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</si>
  <si>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</si>
  <si>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</si>
  <si>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</si>
  <si>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</si>
  <si>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</si>
  <si>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</si>
  <si>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</si>
  <si>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</si>
  <si>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</si>
  <si>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</si>
  <si>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</si>
  <si>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</si>
  <si>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</si>
  <si>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</si>
  <si>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</si>
  <si>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</si>
  <si>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</si>
  <si>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</si>
  <si>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</si>
  <si>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</si>
  <si>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</si>
  <si>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</si>
  <si>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</si>
  <si>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</si>
  <si>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</si>
  <si>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</si>
  <si>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</si>
  <si>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</si>
  <si>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</si>
  <si>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</si>
  <si>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</si>
  <si>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</si>
  <si>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</si>
  <si>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</si>
  <si>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</si>
  <si>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</si>
  <si>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</si>
  <si>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</si>
  <si>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</si>
  <si>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</si>
  <si>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</si>
  <si>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</si>
  <si>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</si>
  <si>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</si>
  <si>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</si>
  <si>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</si>
  <si>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</si>
  <si>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</si>
  <si>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</si>
  <si>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</si>
  <si>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</si>
  <si>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</si>
  <si>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</si>
  <si>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</si>
  <si>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</si>
  <si>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</si>
  <si>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</si>
  <si>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</si>
  <si>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</si>
  <si>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</si>
  <si>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</si>
  <si>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</si>
  <si>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</si>
  <si>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</si>
  <si>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</si>
  <si>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</si>
  <si>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</si>
  <si>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</si>
  <si>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</si>
  <si>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</si>
  <si>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</si>
  <si>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</si>
  <si>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</si>
  <si>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</si>
  <si>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</si>
  <si>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</si>
  <si>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</si>
  <si>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</si>
  <si>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</si>
  <si>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</si>
  <si>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</si>
  <si>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</si>
  <si>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</si>
  <si>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</si>
  <si>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</si>
  <si>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</si>
  <si>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</si>
  <si>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</si>
  <si>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</si>
  <si>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</si>
  <si>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</si>
  <si>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</si>
  <si>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</si>
  <si>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</si>
  <si>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</si>
  <si>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</si>
  <si>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</si>
  <si>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</si>
  <si>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</si>
  <si>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</si>
  <si>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</si>
  <si>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</si>
  <si>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</si>
  <si>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</si>
  <si>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</si>
  <si>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</si>
  <si>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</si>
  <si>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</si>
  <si>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</si>
  <si>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</si>
  <si>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</si>
  <si>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</si>
  <si>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</si>
  <si>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</si>
  <si>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</si>
  <si>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</si>
  <si>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</si>
  <si>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</si>
  <si>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</si>
  <si>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</si>
  <si>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</si>
  <si>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</si>
  <si>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</si>
  <si>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</si>
  <si>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</si>
  <si>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</si>
  <si>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</si>
  <si>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</si>
  <si>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</si>
  <si>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</si>
  <si>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</si>
  <si>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</si>
  <si>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</si>
  <si>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</si>
  <si>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</si>
  <si>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</si>
  <si>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</si>
  <si>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</si>
  <si>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</si>
  <si>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</si>
  <si>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</si>
  <si>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</si>
  <si>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</si>
  <si>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</si>
  <si>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</si>
  <si>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</si>
  <si>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</si>
  <si>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</si>
  <si>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</si>
  <si>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</si>
  <si>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</si>
  <si>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</si>
  <si>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</si>
  <si>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</si>
  <si>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</si>
  <si>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</si>
  <si>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</si>
  <si>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</si>
  <si>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</si>
  <si>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</si>
  <si>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</si>
  <si>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</si>
  <si>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</si>
  <si>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</si>
  <si>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</si>
  <si>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</si>
  <si>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</si>
  <si>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</si>
  <si>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</si>
  <si>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</si>
  <si>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</si>
  <si>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</si>
  <si>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</si>
  <si>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</si>
  <si>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</si>
  <si>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</si>
  <si>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</si>
  <si>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</si>
  <si>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</si>
  <si>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</si>
  <si>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</si>
  <si>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</si>
  <si>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</si>
  <si>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</si>
  <si>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</si>
  <si>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</si>
  <si>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</si>
  <si>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</si>
  <si>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</si>
  <si>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</si>
  <si>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</si>
  <si>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</si>
  <si>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</si>
  <si>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</si>
  <si>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</si>
  <si>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</si>
  <si>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</si>
  <si>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</si>
  <si>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</si>
  <si>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</si>
  <si>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</si>
  <si>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</si>
  <si>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</si>
  <si>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</si>
  <si>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</si>
  <si>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</si>
  <si>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</si>
  <si>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</si>
  <si>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</si>
  <si>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</si>
  <si>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</si>
  <si>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</si>
  <si>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</si>
  <si>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</si>
  <si>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</si>
  <si>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</si>
  <si>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</si>
  <si>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</si>
  <si>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</si>
  <si>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</si>
  <si>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</si>
  <si>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</si>
  <si>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</si>
  <si>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</si>
  <si>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</si>
  <si>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</si>
  <si>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</si>
  <si>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</si>
  <si>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</si>
  <si>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</si>
  <si>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</si>
  <si>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</si>
  <si>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</si>
  <si>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</si>
  <si>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</si>
  <si>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</si>
  <si>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</si>
  <si>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</si>
  <si>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</si>
  <si>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</si>
  <si>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</si>
  <si>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</si>
  <si>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</si>
  <si>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</si>
  <si>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</si>
  <si>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</si>
  <si>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</si>
  <si>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</si>
  <si>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</si>
  <si>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</si>
  <si>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</si>
  <si>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</si>
  <si>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</si>
  <si>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</si>
  <si>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</si>
  <si>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</si>
  <si>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</si>
  <si>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</si>
  <si>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</si>
  <si>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</si>
  <si>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</si>
  <si>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</si>
  <si>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</si>
  <si>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</si>
  <si>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</si>
  <si>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</si>
  <si>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</si>
  <si>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</si>
  <si>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</si>
  <si>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</si>
  <si>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</si>
  <si>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</si>
  <si>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</si>
  <si>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</si>
  <si>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</si>
  <si>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</si>
  <si>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</si>
  <si>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</si>
  <si>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</si>
  <si>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</si>
  <si>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</si>
  <si>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</si>
  <si>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</si>
  <si>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</si>
  <si>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</si>
  <si>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</si>
  <si>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</si>
  <si>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</si>
  <si>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</si>
  <si>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</si>
  <si>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</si>
  <si>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</si>
  <si>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</si>
  <si>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</si>
  <si>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</si>
  <si>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</si>
  <si>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</si>
  <si>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</si>
  <si>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</si>
  <si>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</si>
  <si>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</si>
  <si>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</si>
  <si>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</si>
  <si>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</si>
  <si>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</si>
  <si>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</si>
  <si>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</si>
  <si>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</si>
  <si>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</si>
  <si>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</si>
  <si>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</si>
  <si>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</si>
  <si>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</si>
  <si>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</si>
  <si>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</si>
  <si>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</si>
  <si>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</si>
  <si>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</si>
  <si>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</si>
  <si>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</si>
  <si>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</si>
  <si>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</si>
  <si>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</si>
  <si>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</si>
  <si>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</si>
  <si>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</si>
  <si>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</si>
  <si>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</si>
  <si>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</si>
  <si>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</si>
  <si>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</si>
  <si>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</si>
  <si>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</si>
  <si>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</si>
  <si>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</si>
  <si>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</si>
  <si>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</si>
  <si>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</si>
  <si>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</si>
  <si>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</si>
  <si>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</si>
  <si>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</si>
  <si>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</si>
  <si>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</si>
  <si>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</si>
  <si>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</si>
  <si>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</si>
  <si>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</si>
  <si>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</si>
  <si>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</si>
  <si>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</si>
  <si>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</si>
  <si>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</si>
  <si>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</si>
  <si>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</si>
  <si>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</si>
  <si>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</si>
  <si>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</si>
  <si>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</si>
  <si>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</si>
  <si>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</si>
  <si>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</si>
  <si>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</si>
  <si>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</si>
  <si>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</si>
  <si>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</si>
  <si>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</si>
  <si>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</si>
  <si>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</si>
  <si>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</si>
  <si>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</si>
  <si>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</si>
  <si>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</si>
  <si>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</si>
  <si>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</si>
  <si>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</si>
  <si>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</si>
  <si>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</si>
  <si>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</si>
  <si>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</si>
  <si>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</si>
  <si>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</si>
  <si>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</si>
  <si>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</si>
  <si>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</si>
  <si>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</si>
  <si>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</si>
  <si>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</si>
  <si>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</si>
  <si>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</si>
  <si>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</si>
  <si>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</si>
  <si>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</si>
  <si>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</si>
  <si>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</si>
  <si>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</si>
  <si>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</si>
  <si>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</si>
  <si>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</si>
  <si>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</si>
  <si>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</si>
  <si>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</si>
  <si>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</si>
  <si>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</si>
  <si>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</si>
  <si>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</si>
  <si>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</si>
  <si>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</si>
  <si>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</si>
  <si>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</si>
  <si>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</si>
  <si>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</si>
  <si>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</si>
  <si>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</si>
  <si>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</si>
  <si>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</si>
  <si>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</si>
  <si>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</si>
  <si>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</si>
  <si>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</si>
  <si>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</si>
  <si>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</si>
  <si>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</si>
  <si>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</si>
  <si>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</si>
  <si>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</si>
  <si>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</si>
  <si>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</si>
  <si>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</si>
  <si>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</si>
  <si>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</si>
  <si>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</si>
  <si>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</si>
  <si>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</si>
  <si>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</si>
  <si>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</si>
  <si>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</si>
  <si>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</si>
  <si>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</si>
  <si>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</si>
  <si>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</si>
  <si>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</si>
  <si>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</si>
  <si>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</si>
  <si>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</si>
  <si>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</si>
  <si>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</si>
  <si>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</si>
  <si>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</si>
  <si>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</si>
  <si>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</si>
  <si>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</si>
  <si>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</si>
  <si>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</si>
  <si>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</si>
  <si>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</si>
  <si>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</si>
  <si>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</si>
  <si>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</si>
  <si>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</si>
  <si>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</si>
  <si>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</si>
  <si>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</si>
  <si>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</si>
  <si>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</si>
  <si>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</si>
  <si>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</si>
  <si>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</si>
  <si>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</si>
  <si>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</si>
  <si>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</si>
  <si>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</si>
  <si>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</si>
  <si>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</si>
  <si>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</si>
  <si>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</si>
  <si>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</si>
  <si>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</si>
  <si>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</si>
  <si>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</si>
  <si>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</si>
  <si>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</si>
  <si>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</si>
  <si>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</si>
  <si>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</si>
  <si>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</si>
  <si>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</si>
  <si>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</si>
  <si>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</si>
  <si>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</si>
  <si>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</si>
  <si>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</si>
  <si>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</si>
  <si>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</si>
  <si>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</si>
  <si>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</si>
  <si>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</si>
  <si>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</si>
  <si>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</si>
  <si>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</si>
  <si>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</si>
  <si>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</si>
  <si>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</si>
  <si>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</si>
  <si>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</si>
  <si>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</si>
  <si>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</si>
  <si>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</si>
  <si>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</si>
  <si>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</si>
  <si>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</si>
  <si>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</si>
  <si>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</si>
  <si>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</si>
  <si>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</si>
  <si>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</si>
  <si>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</si>
  <si>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</si>
  <si>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</si>
  <si>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</si>
  <si>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</si>
  <si>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</si>
  <si>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</si>
  <si>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</si>
  <si>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</si>
  <si>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</si>
  <si>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</si>
  <si>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</si>
  <si>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</si>
  <si>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</si>
  <si>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</si>
  <si>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</si>
  <si>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</si>
  <si>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</si>
  <si>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</si>
  <si>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</si>
  <si>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</si>
  <si>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</si>
  <si>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</si>
  <si>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</si>
  <si>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</si>
  <si>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</si>
  <si>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</si>
  <si>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</si>
  <si>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</si>
  <si>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</si>
  <si>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</si>
  <si>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</si>
  <si>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</si>
  <si>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</si>
  <si>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</si>
  <si>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</si>
  <si>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</si>
  <si>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</si>
  <si>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</si>
  <si>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</si>
  <si>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</si>
  <si>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</si>
  <si>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</si>
  <si>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</si>
  <si>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</si>
  <si>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</si>
  <si>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</si>
  <si>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</si>
  <si>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</si>
  <si>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</si>
  <si>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</si>
  <si>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</si>
  <si>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</si>
  <si>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</si>
  <si>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</si>
  <si>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</si>
  <si>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</si>
  <si>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</si>
  <si>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</si>
  <si>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</si>
  <si>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</si>
  <si>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</si>
  <si>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</si>
  <si>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</si>
  <si>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</si>
  <si>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</si>
  <si>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</si>
  <si>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</si>
  <si>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</si>
  <si>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</si>
  <si>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</si>
  <si>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</si>
  <si>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</si>
  <si>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</si>
  <si>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</si>
  <si>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</si>
  <si>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</si>
  <si>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</si>
  <si>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</si>
  <si>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</si>
  <si>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</si>
  <si>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</si>
  <si>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</si>
  <si>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</si>
  <si>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</si>
  <si>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</si>
  <si>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</si>
  <si>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</si>
  <si>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</si>
  <si>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</si>
  <si>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</si>
  <si>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</si>
  <si>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</si>
  <si>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</si>
  <si>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</si>
  <si>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</si>
  <si>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</si>
  <si>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</si>
  <si>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</si>
  <si>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</si>
  <si>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</si>
  <si>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</si>
  <si>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</si>
  <si>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</si>
  <si>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</si>
  <si>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</si>
  <si>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</si>
  <si>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</si>
  <si>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</si>
  <si>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</si>
  <si>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</si>
  <si>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</si>
  <si>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</si>
  <si>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</si>
  <si>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</si>
  <si>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</si>
  <si>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</si>
  <si>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</si>
  <si>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</si>
  <si>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</si>
  <si>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</si>
  <si>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</si>
  <si>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</si>
  <si>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</si>
  <si>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</si>
  <si>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</si>
  <si>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</si>
  <si>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</si>
  <si>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</si>
  <si>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</si>
  <si>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</si>
  <si>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</si>
  <si>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</si>
  <si>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</si>
  <si>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</si>
  <si>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</si>
  <si>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</si>
  <si>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</si>
  <si>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</si>
  <si>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</si>
  <si>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</si>
  <si>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</si>
  <si>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</si>
  <si>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</si>
  <si>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</si>
  <si>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</si>
  <si>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</si>
  <si>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</si>
  <si>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</si>
  <si>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</si>
  <si>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</si>
  <si>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</si>
  <si>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</si>
  <si>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</si>
  <si>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</si>
  <si>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</si>
  <si>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</si>
  <si>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</si>
  <si>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</si>
  <si>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</si>
  <si>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</si>
  <si>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</si>
  <si>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</si>
  <si>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</si>
  <si>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</si>
  <si>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</si>
  <si>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</si>
  <si>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</si>
  <si>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</si>
  <si>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</si>
  <si>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</si>
  <si>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</si>
  <si>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</si>
  <si>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</si>
  <si>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</si>
  <si>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</si>
  <si>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</si>
  <si>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</si>
  <si>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</si>
  <si>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</si>
  <si>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</si>
  <si>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</si>
  <si>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</si>
  <si>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</si>
  <si>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</si>
  <si>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</si>
  <si>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</si>
  <si>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</si>
  <si>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</si>
  <si>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</si>
  <si>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</si>
  <si>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</si>
  <si>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</si>
  <si>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</si>
  <si>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</si>
  <si>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</si>
  <si>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</si>
  <si>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</si>
  <si>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</si>
  <si>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</si>
  <si>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</si>
  <si>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</si>
  <si>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</si>
  <si>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</si>
  <si>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</si>
  <si>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</si>
  <si>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</si>
  <si>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</si>
  <si>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</si>
  <si>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</si>
  <si>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</si>
  <si>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</si>
  <si>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</si>
  <si>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</si>
  <si>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</si>
  <si>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</si>
  <si>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</si>
  <si>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</si>
  <si>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</si>
  <si>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</si>
  <si>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</si>
  <si>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</si>
  <si>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</si>
  <si>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</si>
  <si>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</si>
  <si>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</si>
  <si>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</si>
  <si>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</si>
  <si>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</si>
  <si>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</si>
  <si>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</si>
  <si>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</si>
  <si>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</si>
  <si>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</si>
  <si>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</si>
  <si>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</si>
  <si>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</si>
  <si>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</si>
  <si>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</si>
  <si>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</si>
  <si>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</si>
  <si>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</si>
  <si>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</si>
  <si>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</si>
  <si>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</si>
  <si>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</si>
  <si>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</si>
  <si>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</si>
  <si>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</si>
  <si>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</si>
  <si>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</si>
  <si>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</si>
  <si>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</si>
  <si>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</si>
  <si>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</si>
  <si>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</si>
  <si>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</si>
  <si>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</si>
  <si>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</si>
  <si>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</si>
  <si>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</si>
  <si>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</si>
  <si>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</si>
  <si>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</si>
  <si>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</si>
  <si>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</si>
  <si>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</si>
  <si>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</si>
  <si>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</si>
  <si>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</si>
  <si>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</si>
  <si>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</si>
  <si>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</si>
  <si>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</si>
  <si>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</si>
  <si>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</si>
  <si>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</si>
  <si>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</si>
  <si>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</si>
  <si>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</si>
  <si>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</si>
  <si>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</si>
  <si>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</si>
  <si>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</si>
  <si>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</si>
  <si>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</si>
  <si>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</si>
  <si>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</si>
  <si>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</si>
  <si>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</si>
  <si>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</si>
  <si>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</si>
  <si>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</si>
  <si>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</si>
  <si>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</si>
  <si>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</si>
  <si>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</si>
  <si>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</si>
  <si>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</si>
  <si>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</si>
  <si>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</si>
  <si>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</si>
  <si>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</si>
  <si>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</si>
  <si>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</si>
  <si>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</si>
  <si>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</si>
  <si>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</si>
  <si>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</si>
  <si>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</si>
  <si>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</si>
  <si>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</si>
  <si>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</si>
  <si>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</si>
  <si>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</si>
  <si>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</si>
  <si>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</si>
  <si>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</si>
  <si>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</si>
  <si>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</si>
  <si>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</si>
  <si>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</si>
  <si>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</si>
  <si>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</si>
  <si>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</si>
  <si>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</si>
  <si>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</si>
  <si>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</si>
  <si>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</si>
  <si>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</si>
  <si>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</si>
  <si>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</si>
  <si>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</si>
  <si>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</si>
  <si>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</si>
  <si>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</si>
  <si>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</si>
  <si>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</si>
  <si>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</si>
  <si>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</si>
  <si>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</si>
  <si>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</si>
  <si>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</si>
  <si>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</si>
  <si>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</si>
  <si>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</si>
  <si>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</si>
  <si>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</si>
  <si>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</si>
  <si>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</si>
  <si>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</si>
  <si>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</si>
  <si>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</si>
  <si>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</si>
  <si>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</si>
  <si>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</si>
  <si>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</si>
  <si>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</si>
  <si>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</si>
  <si>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</si>
  <si>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</si>
  <si>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</si>
  <si>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</si>
  <si>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</si>
  <si>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</si>
  <si>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</si>
  <si>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</si>
  <si>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</si>
  <si>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</si>
  <si>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</si>
  <si>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</si>
  <si>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</si>
  <si>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</si>
  <si>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</si>
  <si>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</si>
  <si>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</si>
  <si>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</si>
  <si>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</si>
  <si>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</si>
  <si>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</si>
  <si>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</si>
  <si>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</si>
  <si>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</si>
  <si>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</si>
  <si>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</si>
  <si>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</si>
  <si>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</si>
  <si>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</si>
  <si>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</si>
  <si>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</si>
  <si>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</si>
  <si>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</si>
  <si>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</si>
  <si>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</si>
  <si>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</si>
  <si>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</si>
  <si>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</si>
  <si>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</si>
  <si>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</si>
  <si>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</si>
  <si>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</si>
  <si>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</si>
  <si>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</si>
  <si>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</si>
  <si>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</si>
  <si>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</si>
  <si>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</si>
  <si>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</si>
  <si>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</si>
  <si>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</si>
  <si>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</si>
  <si>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</si>
  <si>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</si>
  <si>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</si>
  <si>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</si>
  <si>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</si>
  <si>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</si>
  <si>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</si>
  <si>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</si>
  <si>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</si>
  <si>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</si>
  <si>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</si>
  <si>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</si>
  <si>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</si>
  <si>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</si>
  <si>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</si>
  <si>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</si>
  <si>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</si>
  <si>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</si>
  <si>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</si>
  <si>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</si>
  <si>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</si>
  <si>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</si>
  <si>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</si>
  <si>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</si>
  <si>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</si>
  <si>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</si>
  <si>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</si>
  <si>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</si>
  <si>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</si>
  <si>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</si>
  <si>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</si>
  <si>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</si>
  <si>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</si>
  <si>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</si>
  <si>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</si>
  <si>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</si>
  <si>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</si>
  <si>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</si>
  <si>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</si>
  <si>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</si>
  <si>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</si>
  <si>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</si>
  <si>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</si>
  <si>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</si>
  <si>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</si>
  <si>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</si>
  <si>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</si>
  <si>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</si>
  <si>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</si>
  <si>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</si>
  <si>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</si>
  <si>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</si>
  <si>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</si>
  <si>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</si>
  <si>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</si>
  <si>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</si>
  <si>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</si>
  <si>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</si>
  <si>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</si>
  <si>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</si>
  <si>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</si>
  <si>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</si>
  <si>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</si>
  <si>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</si>
  <si>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</si>
  <si>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</si>
  <si>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</si>
  <si>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</si>
  <si>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</si>
  <si>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</si>
  <si>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</si>
  <si>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</si>
  <si>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</si>
  <si>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</si>
  <si>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</si>
  <si>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</si>
  <si>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</si>
  <si>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</si>
  <si>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</si>
  <si>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</si>
  <si>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</si>
  <si>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</si>
  <si>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</si>
  <si>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</si>
  <si>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</si>
  <si>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</si>
  <si>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</si>
  <si>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</si>
  <si>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</si>
  <si>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</si>
  <si>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</si>
  <si>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</si>
  <si>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</si>
  <si>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</si>
  <si>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</si>
  <si>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</si>
  <si>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</si>
  <si>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</si>
  <si>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</si>
  <si>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</si>
  <si>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</si>
  <si>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</si>
  <si>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</si>
  <si>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</si>
  <si>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</si>
  <si>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</si>
  <si>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</si>
  <si>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</si>
  <si>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</si>
  <si>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</si>
  <si>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</si>
  <si>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</si>
  <si>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</si>
  <si>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</si>
  <si>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</si>
  <si>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</si>
  <si>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</si>
  <si>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</si>
  <si>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</si>
  <si>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</si>
  <si>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</si>
  <si>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</si>
  <si>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</si>
  <si>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</si>
  <si>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</si>
  <si>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</si>
  <si>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</si>
  <si>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</si>
  <si>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</si>
  <si>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</si>
  <si>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</si>
  <si>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</si>
  <si>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</si>
  <si>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</si>
  <si>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</si>
  <si>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</si>
  <si>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</si>
  <si>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</si>
  <si>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</si>
  <si>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</si>
  <si>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</si>
  <si>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</si>
  <si>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</si>
  <si>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</si>
  <si>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</si>
  <si>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</si>
  <si>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</si>
  <si>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</si>
  <si>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</si>
  <si>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</si>
  <si>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</si>
  <si>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</si>
  <si>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</si>
  <si>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</si>
  <si>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</si>
  <si>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</si>
  <si>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</si>
  <si>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</si>
  <si>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</si>
  <si>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</si>
  <si>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</si>
  <si>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</si>
  <si>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</si>
  <si>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</si>
  <si>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</si>
  <si>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</si>
  <si>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</si>
  <si>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</si>
  <si>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</si>
  <si>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</si>
  <si>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</si>
  <si>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</si>
  <si>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</si>
  <si>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</si>
  <si>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</si>
  <si>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</si>
  <si>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</si>
  <si>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</si>
  <si>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</si>
  <si>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</si>
  <si>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</si>
  <si>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</si>
  <si>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</si>
  <si>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</si>
  <si>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</si>
  <si>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</si>
  <si>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</si>
  <si>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</si>
  <si>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</si>
  <si>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</si>
  <si>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</si>
  <si>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</si>
  <si>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</si>
  <si>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</si>
  <si>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</si>
  <si>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</si>
  <si>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</si>
  <si>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</si>
  <si>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</si>
  <si>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</si>
  <si>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</si>
  <si>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</si>
  <si>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</si>
  <si>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</si>
  <si>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</si>
  <si>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</si>
  <si>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</si>
  <si>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</si>
  <si>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</si>
  <si>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</si>
  <si>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</si>
  <si>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</si>
  <si>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</si>
  <si>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</si>
  <si>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</si>
  <si>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</si>
  <si>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</si>
  <si>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</si>
  <si>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</si>
  <si>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</si>
  <si>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</si>
  <si>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</si>
  <si>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</si>
  <si>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</si>
  <si>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</si>
  <si>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</si>
  <si>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</si>
  <si>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</si>
  <si>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</si>
  <si>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</si>
  <si>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</si>
  <si>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</si>
  <si>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</si>
  <si>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</si>
  <si>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</si>
  <si>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</si>
  <si>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</si>
  <si>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</si>
  <si>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</si>
  <si>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</si>
  <si>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</si>
  <si>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</si>
  <si>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</si>
  <si>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</si>
  <si>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</si>
  <si>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</si>
  <si>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</si>
  <si>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</si>
  <si>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</si>
  <si>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</si>
  <si>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</si>
  <si>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</si>
  <si>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</si>
  <si>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</si>
  <si>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</si>
  <si>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</si>
  <si>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</si>
  <si>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</si>
  <si>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</si>
  <si>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</si>
  <si>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</si>
  <si>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</si>
  <si>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</si>
  <si>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</si>
  <si>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</si>
  <si>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</si>
  <si>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</si>
  <si>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</si>
  <si>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</si>
  <si>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</si>
  <si>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</si>
  <si>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</si>
  <si>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</si>
  <si>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</si>
  <si>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</si>
  <si>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</si>
  <si>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</si>
  <si>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</si>
  <si>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</si>
  <si>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</si>
  <si>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</si>
  <si>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</si>
  <si>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</si>
  <si>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</si>
  <si>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</si>
  <si>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</si>
  <si>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</si>
  <si>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</si>
  <si>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</si>
  <si>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</si>
  <si>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</si>
  <si>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</si>
  <si>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</si>
  <si>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</si>
  <si>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</si>
  <si>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</si>
  <si>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</si>
  <si>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</si>
  <si>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</si>
  <si>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</si>
  <si>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</si>
  <si>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</si>
  <si>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</si>
  <si>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</si>
  <si>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</si>
  <si>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</si>
  <si>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</si>
  <si>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</si>
  <si>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</si>
  <si>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</si>
  <si>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</si>
  <si>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</si>
  <si>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</si>
  <si>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</si>
  <si>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</si>
  <si>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</si>
  <si>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</si>
  <si>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</si>
  <si>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</si>
  <si>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</si>
  <si>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</si>
  <si>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</si>
  <si>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</si>
  <si>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</si>
  <si>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</si>
  <si>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</si>
  <si>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</si>
  <si>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</si>
  <si>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</si>
  <si>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</si>
  <si>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</si>
  <si>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</si>
  <si>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</si>
  <si>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</si>
  <si>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</si>
  <si>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</si>
  <si>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</si>
  <si>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</si>
  <si>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</si>
  <si>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</si>
  <si>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</si>
  <si>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</si>
  <si>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</si>
  <si>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</si>
  <si>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</si>
  <si>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</si>
  <si>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</si>
  <si>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</si>
  <si>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</si>
  <si>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</si>
  <si>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</si>
  <si>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</si>
  <si>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</si>
  <si>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</si>
  <si>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</si>
  <si>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</si>
  <si>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</si>
  <si>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</si>
  <si>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</si>
  <si>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</si>
  <si>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</si>
  <si>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</si>
  <si>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</si>
  <si>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</si>
  <si>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</si>
  <si>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</si>
  <si>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</si>
  <si>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</si>
  <si>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</si>
  <si>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</si>
  <si>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</si>
  <si>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</si>
  <si>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</si>
  <si>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</si>
  <si>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</si>
  <si>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</si>
  <si>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</si>
  <si>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</si>
  <si>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</si>
  <si>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</si>
  <si>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</si>
  <si>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</si>
  <si>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</si>
  <si>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</si>
  <si>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</si>
  <si>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</si>
  <si>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</si>
  <si>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</si>
  <si>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</si>
  <si>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</si>
  <si>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</si>
  <si>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</si>
  <si>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</si>
  <si>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</si>
  <si>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</si>
  <si>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</si>
  <si>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</si>
  <si>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</si>
  <si>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</si>
  <si>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</si>
  <si>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</si>
  <si>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</si>
  <si>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</si>
  <si>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</si>
  <si>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</si>
  <si>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</si>
  <si>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</si>
  <si>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</si>
  <si>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</si>
  <si>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</si>
  <si>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</si>
  <si>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</si>
  <si>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</si>
  <si>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</si>
  <si>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</si>
  <si>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</si>
  <si>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</si>
  <si>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</si>
  <si>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</si>
  <si>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</si>
  <si>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</si>
  <si>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</si>
  <si>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</si>
  <si>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</si>
  <si>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</si>
  <si>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</si>
  <si>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</si>
  <si>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</si>
  <si>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</si>
  <si>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</si>
  <si>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</si>
  <si>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</si>
  <si>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</si>
  <si>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</si>
  <si>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</si>
  <si>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</si>
  <si>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</si>
  <si>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</si>
  <si>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</si>
  <si>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</si>
  <si>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</si>
  <si>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</si>
  <si>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</si>
  <si>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</si>
  <si>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</si>
  <si>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</si>
  <si>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</si>
  <si>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</si>
  <si>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</si>
  <si>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</si>
  <si>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</si>
  <si>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</si>
  <si>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</si>
  <si>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</si>
  <si>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</si>
  <si>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</si>
  <si>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</si>
  <si>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</si>
  <si>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</si>
  <si>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</si>
  <si>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</si>
  <si>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</si>
  <si>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</si>
  <si>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</si>
  <si>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</si>
  <si>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</si>
  <si>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</si>
  <si>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</si>
  <si>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</si>
  <si>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</si>
  <si>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</si>
  <si>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</si>
  <si>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</si>
  <si>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</si>
  <si>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</si>
  <si>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</si>
  <si>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</si>
  <si>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</si>
  <si>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</si>
  <si>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</si>
  <si>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</si>
  <si>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</si>
  <si>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</si>
  <si>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</si>
  <si>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</si>
  <si>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</si>
  <si>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</si>
  <si>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</si>
  <si>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</si>
  <si>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</si>
  <si>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</si>
  <si>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</si>
  <si>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</si>
  <si>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</si>
  <si>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</si>
  <si>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</si>
  <si>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</si>
  <si>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</si>
  <si>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</si>
  <si>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</si>
  <si>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</si>
  <si>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</si>
  <si>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</si>
  <si>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</si>
  <si>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</si>
  <si>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</si>
  <si>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</si>
  <si>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</si>
  <si>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</si>
  <si>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</si>
  <si>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</si>
  <si>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</si>
  <si>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</si>
  <si>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</si>
  <si>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</si>
  <si>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</si>
  <si>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</si>
  <si>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</si>
  <si>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</si>
  <si>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</si>
  <si>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</si>
  <si>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</si>
  <si>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</si>
  <si>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</si>
  <si>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</si>
  <si>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</si>
  <si>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</si>
  <si>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</si>
  <si>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</si>
  <si>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</si>
  <si>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</si>
  <si>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</si>
  <si>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</si>
  <si>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</si>
  <si>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</si>
  <si>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</si>
  <si>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</si>
  <si>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</si>
  <si>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</si>
  <si>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</si>
  <si>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</si>
  <si>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</si>
  <si>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</si>
  <si>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</si>
  <si>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</si>
  <si>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</si>
  <si>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</si>
  <si>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</si>
  <si>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</si>
  <si>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</si>
  <si>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</si>
  <si>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</si>
  <si>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</si>
  <si>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</si>
  <si>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</si>
  <si>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</si>
  <si>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</si>
  <si>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</si>
  <si>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</si>
  <si>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</si>
  <si>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</si>
  <si>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</si>
  <si>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</si>
  <si>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</si>
  <si>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</si>
  <si>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</si>
  <si>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</si>
  <si>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</si>
  <si>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</si>
  <si>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</si>
  <si>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</si>
  <si>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</si>
  <si>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</si>
  <si>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</si>
  <si>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</si>
  <si>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</si>
  <si>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</si>
  <si>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</si>
  <si>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</si>
  <si>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</si>
  <si>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</si>
  <si>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</si>
  <si>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</si>
  <si>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</si>
  <si>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</si>
  <si>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</si>
  <si>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</si>
  <si>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</si>
  <si>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</si>
  <si>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</si>
  <si>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</si>
  <si>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</si>
  <si>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</si>
  <si>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</si>
  <si>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</si>
  <si>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</si>
  <si>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</si>
  <si>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</si>
  <si>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</si>
  <si>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</si>
  <si>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</si>
  <si>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</si>
  <si>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</si>
  <si>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</si>
  <si>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</si>
  <si>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</si>
  <si>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</si>
  <si>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</si>
  <si>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</si>
  <si>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</si>
  <si>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</si>
  <si>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</si>
  <si>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</si>
  <si>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</si>
  <si>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</si>
  <si>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</si>
  <si>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</si>
  <si>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</si>
  <si>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</si>
  <si>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</si>
  <si>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</si>
  <si>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</si>
  <si>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</si>
  <si>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</si>
  <si>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</si>
  <si>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</si>
  <si>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</si>
  <si>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</si>
  <si>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</si>
  <si>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</si>
  <si>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</si>
  <si>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</si>
  <si>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</si>
  <si>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</si>
  <si>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</si>
  <si>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</si>
  <si>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</si>
  <si>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</si>
  <si>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</si>
  <si>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</si>
  <si>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</si>
  <si>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</si>
  <si>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</si>
  <si>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</si>
  <si>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</si>
  <si>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</si>
  <si>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</si>
  <si>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</si>
  <si>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</si>
  <si>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</si>
  <si>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</si>
  <si>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</si>
  <si>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</si>
  <si>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</si>
  <si>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</si>
  <si>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</si>
  <si>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</si>
  <si>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</si>
  <si>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</si>
  <si>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</si>
  <si>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</si>
  <si>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</si>
  <si>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</si>
  <si>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</si>
  <si>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</si>
  <si>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</si>
  <si>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</si>
  <si>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</si>
  <si>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</si>
  <si>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</si>
  <si>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</si>
  <si>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</si>
  <si>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</si>
  <si>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</si>
  <si>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</si>
  <si>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</si>
  <si>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</si>
  <si>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</si>
  <si>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</si>
  <si>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</si>
  <si>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</si>
  <si>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</si>
  <si>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</si>
  <si>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</si>
  <si>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</si>
  <si>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</si>
  <si>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</si>
  <si>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</si>
  <si>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</si>
  <si>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</si>
  <si>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</si>
  <si>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</si>
  <si>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</si>
  <si>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</si>
  <si>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</si>
  <si>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</si>
  <si>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</si>
  <si>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</si>
  <si>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</si>
  <si>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</si>
  <si>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</si>
  <si>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</si>
  <si>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</si>
  <si>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</si>
  <si>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</si>
  <si>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</si>
  <si>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</si>
  <si>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</si>
  <si>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</si>
  <si>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</si>
  <si>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</si>
  <si>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</si>
  <si>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</si>
  <si>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</si>
  <si>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</si>
  <si>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</si>
  <si>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</si>
  <si>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</si>
  <si>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</si>
  <si>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</si>
  <si>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</si>
  <si>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</si>
  <si>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</si>
  <si>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</si>
  <si>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</si>
  <si>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</si>
  <si>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</si>
  <si>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</si>
  <si>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</si>
  <si>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</si>
  <si>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</si>
  <si>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</si>
  <si>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</si>
  <si>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</si>
  <si>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</si>
  <si>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</si>
  <si>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</si>
  <si>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</si>
  <si>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</si>
  <si>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</si>
  <si>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</si>
  <si>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</si>
  <si>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</si>
  <si>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</si>
  <si>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</si>
  <si>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</si>
  <si>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</si>
  <si>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</si>
  <si>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</si>
  <si>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</si>
  <si>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</si>
  <si>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</si>
  <si>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</si>
  <si>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</si>
  <si>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</si>
  <si>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</si>
  <si>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</si>
  <si>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</si>
  <si>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</si>
  <si>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</si>
  <si>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</si>
  <si>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</si>
  <si>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</si>
  <si>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</si>
  <si>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</si>
  <si>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</si>
  <si>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</si>
  <si>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</si>
  <si>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</si>
  <si>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</si>
  <si>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</si>
  <si>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</si>
  <si>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</si>
  <si>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</si>
  <si>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</si>
  <si>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</si>
  <si>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</si>
  <si>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</si>
  <si>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</si>
  <si>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</si>
  <si>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</si>
  <si>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</si>
  <si>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</si>
  <si>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</si>
  <si>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</si>
  <si>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</si>
  <si>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</si>
  <si>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</si>
  <si>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</si>
  <si>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</si>
  <si>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</si>
  <si>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</si>
  <si>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</si>
  <si>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</si>
  <si>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</si>
  <si>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</si>
  <si>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</si>
  <si>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</si>
  <si>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</si>
  <si>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</si>
  <si>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</si>
  <si>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</si>
  <si>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</si>
  <si>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</si>
  <si>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</si>
  <si>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</si>
  <si>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</si>
  <si>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</si>
  <si>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</si>
  <si>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</si>
  <si>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</si>
  <si>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</si>
  <si>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</si>
  <si>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</si>
  <si>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</si>
  <si>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</si>
  <si>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</si>
  <si>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</si>
  <si>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</si>
  <si>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</si>
  <si>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</si>
  <si>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</si>
  <si>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</si>
  <si>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</si>
  <si>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</si>
  <si>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</si>
  <si>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</si>
  <si>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</si>
  <si>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</si>
  <si>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</si>
  <si>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</si>
  <si>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</si>
  <si>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</si>
  <si>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</si>
  <si>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</si>
  <si>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</si>
  <si>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</si>
  <si>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</si>
  <si>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</si>
  <si>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</si>
  <si>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</si>
  <si>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</si>
  <si>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</si>
  <si>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</si>
  <si>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</si>
  <si>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</si>
  <si>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</si>
  <si>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</si>
  <si>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</si>
  <si>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</si>
  <si>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</si>
  <si>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</si>
  <si>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</si>
  <si>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</si>
  <si>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</si>
  <si>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</si>
  <si>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</si>
  <si>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</si>
  <si>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</si>
  <si>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</si>
  <si>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</si>
  <si>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</si>
  <si>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</si>
  <si>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</si>
  <si>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</si>
  <si>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</si>
  <si>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</si>
  <si>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</si>
  <si>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</si>
  <si>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</si>
  <si>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</si>
  <si>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</si>
  <si>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</si>
  <si>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</si>
  <si>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</si>
  <si>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</si>
  <si>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</si>
  <si>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</si>
  <si>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</si>
  <si>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</si>
  <si>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</si>
  <si>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</si>
  <si>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</si>
  <si>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</si>
  <si>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</si>
  <si>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</si>
  <si>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</si>
  <si>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</si>
  <si>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</si>
  <si>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</si>
  <si>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</si>
  <si>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</si>
  <si>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</si>
  <si>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</si>
  <si>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</si>
  <si>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</si>
  <si>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</si>
  <si>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</si>
  <si>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</si>
  <si>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</si>
  <si>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</si>
  <si>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</si>
  <si>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</si>
  <si>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</si>
  <si>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</si>
  <si>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</si>
  <si>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</si>
  <si>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</si>
  <si>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</si>
  <si>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</si>
  <si>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</si>
  <si>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</si>
  <si>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</si>
  <si>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</si>
  <si>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</si>
  <si>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</si>
  <si>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</si>
  <si>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</si>
  <si>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</si>
  <si>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</si>
  <si>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</si>
  <si>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</si>
  <si>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</si>
  <si>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</si>
  <si>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</si>
  <si>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</si>
  <si>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</si>
  <si>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</si>
  <si>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</si>
  <si>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</si>
  <si>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</si>
  <si>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</si>
  <si>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</si>
  <si>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</si>
  <si>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</si>
  <si>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</si>
  <si>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</si>
  <si>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</si>
  <si>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</si>
  <si>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</si>
  <si>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</si>
  <si>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</si>
  <si>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</si>
  <si>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</si>
  <si>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</si>
  <si>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</si>
  <si>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</si>
  <si>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</si>
  <si>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</si>
  <si>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</si>
  <si>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</si>
  <si>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</si>
  <si>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</si>
  <si>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</si>
  <si>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</si>
  <si>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</si>
  <si>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</si>
  <si>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</si>
  <si>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</si>
  <si>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</si>
  <si>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</si>
  <si>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</si>
  <si>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</si>
  <si>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</si>
  <si>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</si>
  <si>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</si>
  <si>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</si>
  <si>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</si>
  <si>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</si>
  <si>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</si>
  <si>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</si>
  <si>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</si>
  <si>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</si>
  <si>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</si>
  <si>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</si>
  <si>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</si>
  <si>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</si>
  <si>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</si>
  <si>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</si>
  <si>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</si>
  <si>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</si>
  <si>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</si>
  <si>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</si>
  <si>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</si>
  <si>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</si>
  <si>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</si>
  <si>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</si>
  <si>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</si>
  <si>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</si>
  <si>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</si>
  <si>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</si>
  <si>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</si>
  <si>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</si>
  <si>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</si>
  <si>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</si>
  <si>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</si>
  <si>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</si>
  <si>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</si>
  <si>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</si>
  <si>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</si>
  <si>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</si>
  <si>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</si>
  <si>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</si>
  <si>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</si>
  <si>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</si>
  <si>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</si>
  <si>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</si>
  <si>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</si>
  <si>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</si>
  <si>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</si>
  <si>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</si>
  <si>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</si>
  <si>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</si>
  <si>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</si>
  <si>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</si>
  <si>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</si>
  <si>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</si>
  <si>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</si>
  <si>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</si>
  <si>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</si>
  <si>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</si>
  <si>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</si>
  <si>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</si>
  <si>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</si>
  <si>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</si>
  <si>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</si>
  <si>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</si>
  <si>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</si>
  <si>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</si>
  <si>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</si>
  <si>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</si>
  <si>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</si>
  <si>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</si>
  <si>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</si>
  <si>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</si>
  <si>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</si>
  <si>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</si>
  <si>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</si>
  <si>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</si>
  <si>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</si>
  <si>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</si>
  <si>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</si>
  <si>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</si>
  <si>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</si>
  <si>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</si>
  <si>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</si>
  <si>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</si>
  <si>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</si>
  <si>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</si>
  <si>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</si>
  <si>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</si>
  <si>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</si>
  <si>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</si>
  <si>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</si>
  <si>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</si>
  <si>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</si>
  <si>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</si>
  <si>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</si>
  <si>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</si>
  <si>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</si>
  <si>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</si>
  <si>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</si>
  <si>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</si>
  <si>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</si>
  <si>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</si>
  <si>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</si>
  <si>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</si>
  <si>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</si>
  <si>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</si>
  <si>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</si>
  <si>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</si>
  <si>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</si>
  <si>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</si>
  <si>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</si>
  <si>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</si>
  <si>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</si>
  <si>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</si>
  <si>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</si>
  <si>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</si>
  <si>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</si>
  <si>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</si>
  <si>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</si>
  <si>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</si>
  <si>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</si>
  <si>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</si>
  <si>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</si>
  <si>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</si>
  <si>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</si>
  <si>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</si>
  <si>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</si>
  <si>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</si>
  <si>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</si>
  <si>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</si>
  <si>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</si>
  <si>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</si>
  <si>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</si>
  <si>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</si>
  <si>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</si>
  <si>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</si>
  <si>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</si>
  <si>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</si>
  <si>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</si>
  <si>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</si>
  <si>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</si>
  <si>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</si>
  <si>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</si>
  <si>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</si>
  <si>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</si>
  <si>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</si>
  <si>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</si>
  <si>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</si>
  <si>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</si>
  <si>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</si>
  <si>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</si>
  <si>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</si>
  <si>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</si>
  <si>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</si>
  <si>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</si>
  <si>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</si>
  <si>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</si>
  <si>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</si>
  <si>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</si>
  <si>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</si>
  <si>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</si>
  <si>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</si>
  <si>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</si>
  <si>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</si>
  <si>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</si>
  <si>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</si>
  <si>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</si>
  <si>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</si>
  <si>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</si>
  <si>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</si>
  <si>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</si>
  <si>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</si>
  <si>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</si>
  <si>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</si>
  <si>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</si>
  <si>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</si>
  <si>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</si>
  <si>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</si>
  <si>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</si>
  <si>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</si>
  <si>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</si>
  <si>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</si>
  <si>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</si>
  <si>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</si>
  <si>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</si>
  <si>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</si>
  <si>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</si>
  <si>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</si>
  <si>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</si>
  <si>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</si>
  <si>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</si>
  <si>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</si>
  <si>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</si>
  <si>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</si>
  <si>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</si>
  <si>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</si>
  <si>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</si>
  <si>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</si>
  <si>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</si>
  <si>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</si>
  <si>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</si>
  <si>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</si>
  <si>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</si>
  <si>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</si>
  <si>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</si>
  <si>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</si>
  <si>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</si>
  <si>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</si>
  <si>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</si>
  <si>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</si>
  <si>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</si>
  <si>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</si>
  <si>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</si>
  <si>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</si>
  <si>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</si>
  <si>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</si>
  <si>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</si>
  <si>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</si>
  <si>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</si>
  <si>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</si>
  <si>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</si>
  <si>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</si>
  <si>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</si>
  <si>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</si>
  <si>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</si>
  <si>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</si>
  <si>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</si>
  <si>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</si>
  <si>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</si>
  <si>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</si>
  <si>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</si>
  <si>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</si>
  <si>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</si>
  <si>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</si>
  <si>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</si>
  <si>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</si>
  <si>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</si>
  <si>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</si>
  <si>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</si>
  <si>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</si>
  <si>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</si>
  <si>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</si>
  <si>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</si>
  <si>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</si>
  <si>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</si>
  <si>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</si>
  <si>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</si>
  <si>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</si>
  <si>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</si>
  <si>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</si>
  <si>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</si>
  <si>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</si>
  <si>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</si>
  <si>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</si>
  <si>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</si>
  <si>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</si>
  <si>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</si>
  <si>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</si>
  <si>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</si>
  <si>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</si>
  <si>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</si>
  <si>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</si>
  <si>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</si>
  <si>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</si>
  <si>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</si>
  <si>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</si>
  <si>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</si>
  <si>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</si>
  <si>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</si>
  <si>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</si>
  <si>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</si>
  <si>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</si>
  <si>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</si>
  <si>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</si>
  <si>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</si>
  <si>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</si>
  <si>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</si>
  <si>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</si>
  <si>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</si>
  <si>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</si>
  <si>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</si>
  <si>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</si>
  <si>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</si>
  <si>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</si>
  <si>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</si>
  <si>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</si>
  <si>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</si>
  <si>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</si>
  <si>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</si>
  <si>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</si>
  <si>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</si>
  <si>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</si>
  <si>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</si>
  <si>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</si>
  <si>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</si>
  <si>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</si>
  <si>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</si>
  <si>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</si>
  <si>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</si>
  <si>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</si>
  <si>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</si>
  <si>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</si>
  <si>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</si>
  <si>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</si>
  <si>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</si>
  <si>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</si>
  <si>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</si>
  <si>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</si>
  <si>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</si>
  <si>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</si>
  <si>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</si>
  <si>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</si>
  <si>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</si>
  <si>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</si>
  <si>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</si>
  <si>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</si>
  <si>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</si>
  <si>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</si>
  <si>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</si>
  <si>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</si>
  <si>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</si>
  <si>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</si>
  <si>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</si>
  <si>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</si>
  <si>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</si>
  <si>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</si>
  <si>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</si>
  <si>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</si>
  <si>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</si>
  <si>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</si>
  <si>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</si>
  <si>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</si>
  <si>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</si>
  <si>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</si>
  <si>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</si>
  <si>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</si>
  <si>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</si>
  <si>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</si>
  <si>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</si>
  <si>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</si>
  <si>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</si>
  <si>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</si>
  <si>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</si>
  <si>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</si>
  <si>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</si>
  <si>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</si>
  <si>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</si>
  <si>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</si>
  <si>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</si>
  <si>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</si>
  <si>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</si>
  <si>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</si>
  <si>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</si>
  <si>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</si>
  <si>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</si>
  <si>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</si>
  <si>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</si>
  <si>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</si>
  <si>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</si>
  <si>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</si>
  <si>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</si>
  <si>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</si>
  <si>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</si>
  <si>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</si>
  <si>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</si>
  <si>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</si>
  <si>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</si>
  <si>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</si>
  <si>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</si>
  <si>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</si>
  <si>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</si>
  <si>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</si>
  <si>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</si>
  <si>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</si>
  <si>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</si>
  <si>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</si>
  <si>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</si>
  <si>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</si>
  <si>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</si>
  <si>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</si>
  <si>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</si>
  <si>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</si>
  <si>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</si>
  <si>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</si>
  <si>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</si>
  <si>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</si>
  <si>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</si>
  <si>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</si>
  <si>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</si>
  <si>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</si>
  <si>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</si>
  <si>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</si>
  <si>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</si>
  <si>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</si>
  <si>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</si>
  <si>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</si>
  <si>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</si>
  <si>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</si>
  <si>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</si>
  <si>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</si>
  <si>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</si>
  <si>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</si>
  <si>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</si>
  <si>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</si>
  <si>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</si>
  <si>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</si>
  <si>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</si>
  <si>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</si>
  <si>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</si>
  <si>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</si>
  <si>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</si>
  <si>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</si>
  <si>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</si>
  <si>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</si>
  <si>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</si>
  <si>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</si>
  <si>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</si>
  <si>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</si>
  <si>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</si>
  <si>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</si>
  <si>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</si>
  <si>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</si>
  <si>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</si>
  <si>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</si>
  <si>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</si>
  <si>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</si>
  <si>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</si>
  <si>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</si>
  <si>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</si>
  <si>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</si>
  <si>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</si>
  <si>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</si>
  <si>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</si>
  <si>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</si>
  <si>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</si>
  <si>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</si>
  <si>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</si>
  <si>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</si>
  <si>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</si>
  <si>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</si>
  <si>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</si>
  <si>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</si>
  <si>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</si>
  <si>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</si>
  <si>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</si>
  <si>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</si>
  <si>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</si>
  <si>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</si>
  <si>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</si>
  <si>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</si>
  <si>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</si>
  <si>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</si>
  <si>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</si>
  <si>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</si>
  <si>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</si>
  <si>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</si>
  <si>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</si>
  <si>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</si>
  <si>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</si>
  <si>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</si>
  <si>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</si>
  <si>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</si>
  <si>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</si>
  <si>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</si>
  <si>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</si>
  <si>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</si>
  <si>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</si>
  <si>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</si>
  <si>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</si>
  <si>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</si>
  <si>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</si>
  <si>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</si>
  <si>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</si>
  <si>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</si>
  <si>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</si>
  <si>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</si>
  <si>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</si>
  <si>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</si>
  <si>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</si>
  <si>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</si>
  <si>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</si>
  <si>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</si>
  <si>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</si>
  <si>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</si>
  <si>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</si>
  <si>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</si>
  <si>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</si>
  <si>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</si>
  <si>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</si>
  <si>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</si>
  <si>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</si>
  <si>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</si>
  <si>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</si>
  <si>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</si>
  <si>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</si>
  <si>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</si>
  <si>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</si>
  <si>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</si>
  <si>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</si>
  <si>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</si>
  <si>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</si>
  <si>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</si>
  <si>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</si>
  <si>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</si>
  <si>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</si>
  <si>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</si>
  <si>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</si>
  <si>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</si>
  <si>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</si>
  <si>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</si>
  <si>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</si>
  <si>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</si>
  <si>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</si>
  <si>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</si>
  <si>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</si>
  <si>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</si>
  <si>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</si>
  <si>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</si>
  <si>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</si>
  <si>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</si>
  <si>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</si>
  <si>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</si>
  <si>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</si>
  <si>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</si>
  <si>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</si>
  <si>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</si>
  <si>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</si>
  <si>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</si>
  <si>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</si>
  <si>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</si>
  <si>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</si>
  <si>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</si>
  <si>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</si>
  <si>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</si>
  <si>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</si>
  <si>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</si>
  <si>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</si>
  <si>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</si>
  <si>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</si>
  <si>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</si>
  <si>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</si>
  <si>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</si>
  <si>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</si>
  <si>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</si>
  <si>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</si>
  <si>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</si>
  <si>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</si>
  <si>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</si>
  <si>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</si>
  <si>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</si>
  <si>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</si>
  <si>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</si>
  <si>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</si>
  <si>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</si>
  <si>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</si>
  <si>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</si>
  <si>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</si>
  <si>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</si>
  <si>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</si>
  <si>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</si>
  <si>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</si>
  <si>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</si>
  <si>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</si>
  <si>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</si>
  <si>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</si>
  <si>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</si>
  <si>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</si>
  <si>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</si>
  <si>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</si>
  <si>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</si>
  <si>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</si>
  <si>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</si>
  <si>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</si>
  <si>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</si>
  <si>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</si>
  <si>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</si>
  <si>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</si>
  <si>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</si>
  <si>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</si>
  <si>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</si>
  <si>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</si>
  <si>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</si>
  <si>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</si>
  <si>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</si>
  <si>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</si>
  <si>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</si>
  <si>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</si>
  <si>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</si>
  <si>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</si>
  <si>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</si>
  <si>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</si>
  <si>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</si>
  <si>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</si>
  <si>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</si>
  <si>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</si>
  <si>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</si>
  <si>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</si>
  <si>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</si>
  <si>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</si>
  <si>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</si>
  <si>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</si>
  <si>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</si>
  <si>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</si>
  <si>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</si>
  <si>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</si>
  <si>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</si>
  <si>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</si>
  <si>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</si>
  <si>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</si>
  <si>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</si>
  <si>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</si>
  <si>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</si>
  <si>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</si>
  <si>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</si>
  <si>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</si>
  <si>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</si>
  <si>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</si>
  <si>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</si>
  <si>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</si>
  <si>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</si>
  <si>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</si>
  <si>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</si>
  <si>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</si>
  <si>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</si>
  <si>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</si>
  <si>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</si>
  <si>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</si>
  <si>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</si>
  <si>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</si>
  <si>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</si>
  <si>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</si>
  <si>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</si>
  <si>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</si>
  <si>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</si>
  <si>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</si>
  <si>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</si>
  <si>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</si>
  <si>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</si>
  <si>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</si>
  <si>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</si>
  <si>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</si>
  <si>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</si>
  <si>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</si>
  <si>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</si>
  <si>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</si>
  <si>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</si>
  <si>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</si>
  <si>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</si>
  <si>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</si>
  <si>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</si>
  <si>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</si>
  <si>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</si>
  <si>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</si>
  <si>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</si>
  <si>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</si>
  <si>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</si>
  <si>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</si>
  <si>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</si>
  <si>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</si>
  <si>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</si>
  <si>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</si>
  <si>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</si>
  <si>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</si>
  <si>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</si>
  <si>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</si>
  <si>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</si>
  <si>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</si>
  <si>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</si>
  <si>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</si>
  <si>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</si>
  <si>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</si>
  <si>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</si>
  <si>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</si>
  <si>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</si>
  <si>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</si>
  <si>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</si>
  <si>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</si>
  <si>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</si>
  <si>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</si>
  <si>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</si>
  <si>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</si>
  <si>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</si>
  <si>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</si>
  <si>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</si>
  <si>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</si>
  <si>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</si>
  <si>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</si>
  <si>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</si>
  <si>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</si>
  <si>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</si>
  <si>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</si>
  <si>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</si>
  <si>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</si>
  <si>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</si>
  <si>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</si>
  <si>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</si>
  <si>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</si>
  <si>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</si>
  <si>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</si>
  <si>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</si>
  <si>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</si>
  <si>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</si>
  <si>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</si>
  <si>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</si>
  <si>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</si>
  <si>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</si>
  <si>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</si>
  <si>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</si>
  <si>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</si>
  <si>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</si>
  <si>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</si>
  <si>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</si>
  <si>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</si>
  <si>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</si>
  <si>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</si>
  <si>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</si>
  <si>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</si>
  <si>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</si>
  <si>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</si>
  <si>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</si>
  <si>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</si>
  <si>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</si>
  <si>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</si>
  <si>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</si>
  <si>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</si>
  <si>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</si>
  <si>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</si>
  <si>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</si>
  <si>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</si>
  <si>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</si>
  <si>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</si>
  <si>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</si>
  <si>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</si>
  <si>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</si>
  <si>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</si>
  <si>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</si>
  <si>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</si>
  <si>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</si>
  <si>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</si>
  <si>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</si>
  <si>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</si>
  <si>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</si>
  <si>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</si>
  <si>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</si>
  <si>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</si>
  <si>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</si>
  <si>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</si>
  <si>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</si>
  <si>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</si>
  <si>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</si>
  <si>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</si>
  <si>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</si>
  <si>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</si>
  <si>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</si>
  <si>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</si>
  <si>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</si>
  <si>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</si>
  <si>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</si>
  <si>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</si>
  <si>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</si>
  <si>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</si>
  <si>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</si>
  <si>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</si>
  <si>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</si>
  <si>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</si>
  <si>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</si>
  <si>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</si>
  <si>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</si>
  <si>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</si>
  <si>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</si>
  <si>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</si>
  <si>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</si>
  <si>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</si>
  <si>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</si>
  <si>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</si>
  <si>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</si>
  <si>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</si>
  <si>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</si>
  <si>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</si>
  <si>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</si>
  <si>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</si>
  <si>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</si>
  <si>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</si>
  <si>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</si>
  <si>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</si>
  <si>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</si>
  <si>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</si>
  <si>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</si>
  <si>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</si>
  <si>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</si>
  <si>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</si>
  <si>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</si>
  <si>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</si>
  <si>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</si>
  <si>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</si>
  <si>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</si>
  <si>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</si>
  <si>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</si>
  <si>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</si>
  <si>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</si>
  <si>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</si>
  <si>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</si>
  <si>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</si>
  <si>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</si>
  <si>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</si>
  <si>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</si>
  <si>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</si>
  <si>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</si>
  <si>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</si>
  <si>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</si>
  <si>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</si>
  <si>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</si>
  <si>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</si>
  <si>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</si>
  <si>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</si>
  <si>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</si>
  <si>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</si>
  <si>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</si>
  <si>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</si>
  <si>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</si>
  <si>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</si>
  <si>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</si>
  <si>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</si>
  <si>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</si>
  <si>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</si>
  <si>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</si>
  <si>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</si>
  <si>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</si>
  <si>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</si>
  <si>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</si>
  <si>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</si>
  <si>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</si>
  <si>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</si>
  <si>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</si>
  <si>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</si>
  <si>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</si>
  <si>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</si>
  <si>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</si>
  <si>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</si>
  <si>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</si>
  <si>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</si>
  <si>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</si>
  <si>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</si>
  <si>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</si>
  <si>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</si>
  <si>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</si>
  <si>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</si>
  <si>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</si>
  <si>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</si>
  <si>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</si>
  <si>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</si>
  <si>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</si>
  <si>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</si>
  <si>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</si>
  <si>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</si>
  <si>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</si>
  <si>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</si>
  <si>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</si>
  <si>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</si>
  <si>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</si>
  <si>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</si>
  <si>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</si>
  <si>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</si>
  <si>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</si>
  <si>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</si>
  <si>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</si>
  <si>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</si>
  <si>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</si>
  <si>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</si>
  <si>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</si>
  <si>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</si>
  <si>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</si>
  <si>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</si>
  <si>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</si>
  <si>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</si>
  <si>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</si>
  <si>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</si>
  <si>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</si>
  <si>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</si>
  <si>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</si>
  <si>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</si>
  <si>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</si>
  <si>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</si>
  <si>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</si>
  <si>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</si>
  <si>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</si>
  <si>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</si>
  <si>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</si>
  <si>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</si>
  <si>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</si>
  <si>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</si>
  <si>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</si>
  <si>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</si>
  <si>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</si>
  <si>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</si>
  <si>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</si>
  <si>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</si>
  <si>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</si>
  <si>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</si>
  <si>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</si>
  <si>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</si>
  <si>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</si>
  <si>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</si>
  <si>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</si>
  <si>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</si>
  <si>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</si>
  <si>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</si>
  <si>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</si>
  <si>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</si>
  <si>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</si>
  <si>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</si>
  <si>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</si>
  <si>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</si>
  <si>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</si>
  <si>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</si>
  <si>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</si>
  <si>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</si>
  <si>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</si>
  <si>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</si>
  <si>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</si>
  <si>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</si>
  <si>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</si>
  <si>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</si>
  <si>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</si>
  <si>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</si>
  <si>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</si>
  <si>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</si>
  <si>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</si>
  <si>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</si>
  <si>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</si>
  <si>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</si>
  <si>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</si>
  <si>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</si>
  <si>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</si>
  <si>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</si>
  <si>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</si>
  <si>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</si>
  <si>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</si>
  <si>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</si>
  <si>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</si>
  <si>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</si>
  <si>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</si>
  <si>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</si>
  <si>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</si>
  <si>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</si>
  <si>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</si>
  <si>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</si>
  <si>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</si>
  <si>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</si>
  <si>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</si>
  <si>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</si>
  <si>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</si>
  <si>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</si>
  <si>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</si>
  <si>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</si>
  <si>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</si>
  <si>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</si>
  <si>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</si>
  <si>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</si>
  <si>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</si>
  <si>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</si>
  <si>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</si>
  <si>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</si>
  <si>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</si>
  <si>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</si>
  <si>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</si>
  <si>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</si>
  <si>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</si>
  <si>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</si>
  <si>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</si>
  <si>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</si>
  <si>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</si>
  <si>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</si>
  <si>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</si>
  <si>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</si>
  <si>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</si>
  <si>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</si>
  <si>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</si>
  <si>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</si>
  <si>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</si>
  <si>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</si>
  <si>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</si>
  <si>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</si>
  <si>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</si>
  <si>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</si>
  <si>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</si>
  <si>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</si>
  <si>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</si>
  <si>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</si>
  <si>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</si>
  <si>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</si>
  <si>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</si>
  <si>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</si>
  <si>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</si>
  <si>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</si>
  <si>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</si>
  <si>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</si>
  <si>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</si>
  <si>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</si>
  <si>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</si>
  <si>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</si>
  <si>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</si>
  <si>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</si>
  <si>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</si>
  <si>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</si>
  <si>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</si>
  <si>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</si>
  <si>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</si>
  <si>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</si>
  <si>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</si>
  <si>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</si>
  <si>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</si>
  <si>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</si>
  <si>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</si>
  <si>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</si>
  <si>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</si>
  <si>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</si>
  <si>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</si>
  <si>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</si>
  <si>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</si>
  <si>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</si>
  <si>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</si>
  <si>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</si>
  <si>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</si>
  <si>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</si>
  <si>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</si>
  <si>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</si>
  <si>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</si>
  <si>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</si>
  <si>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</si>
  <si>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</si>
  <si>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</si>
  <si>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</si>
  <si>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</si>
  <si>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</si>
  <si>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</si>
  <si>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</si>
  <si>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</si>
  <si>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</si>
  <si>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</si>
  <si>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</si>
  <si>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</si>
  <si>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</si>
  <si>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</si>
  <si>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</si>
  <si>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</si>
  <si>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</si>
  <si>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</si>
  <si>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</si>
  <si>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</si>
  <si>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</si>
  <si>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</si>
  <si>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</si>
  <si>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</si>
  <si>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</si>
  <si>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</si>
  <si>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</si>
  <si>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</si>
  <si>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</si>
  <si>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</si>
  <si>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</si>
  <si>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</si>
  <si>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</si>
  <si>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</si>
  <si>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</si>
  <si>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</si>
  <si>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</si>
  <si>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</si>
  <si>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</si>
  <si>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</si>
  <si>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</si>
  <si>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</si>
  <si>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</si>
  <si>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</si>
  <si>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</si>
  <si>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</si>
  <si>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</si>
  <si>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</si>
  <si>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</si>
  <si>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</si>
  <si>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</si>
  <si>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</si>
  <si>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</si>
  <si>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</si>
  <si>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</si>
  <si>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</si>
  <si>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</si>
  <si>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</si>
  <si>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</si>
  <si>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</si>
  <si>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</si>
  <si>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</si>
  <si>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</si>
  <si>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</si>
  <si>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</si>
  <si>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</si>
  <si>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</si>
  <si>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</si>
  <si>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</si>
  <si>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</si>
  <si>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</si>
  <si>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</si>
  <si>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</si>
  <si>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</si>
  <si>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</si>
  <si>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</si>
  <si>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</si>
  <si>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</si>
  <si>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</si>
  <si>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</si>
  <si>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</si>
  <si>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</si>
  <si>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</si>
  <si>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</si>
  <si>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</si>
  <si>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</si>
  <si>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</si>
  <si>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</si>
  <si>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</si>
  <si>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</si>
  <si>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</si>
  <si>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</si>
  <si>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</si>
  <si>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</si>
  <si>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</si>
  <si>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</si>
  <si>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</si>
  <si>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</si>
  <si>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</si>
  <si>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</si>
  <si>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</si>
  <si>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</si>
  <si>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</si>
  <si>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</si>
  <si>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</si>
  <si>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</si>
  <si>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</si>
  <si>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</si>
  <si>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</si>
  <si>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</si>
  <si>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</si>
  <si>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</si>
  <si>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</si>
  <si>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</si>
  <si>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</si>
  <si>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</si>
  <si>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</si>
  <si>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</si>
  <si>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</si>
  <si>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</si>
  <si>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</si>
  <si>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</si>
  <si>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</si>
  <si>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</si>
  <si>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</si>
  <si>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</si>
  <si>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</si>
  <si>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</si>
  <si>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</si>
  <si>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</si>
  <si>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</si>
  <si>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</si>
  <si>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</si>
  <si>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</si>
  <si>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</si>
  <si>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</si>
  <si>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</si>
  <si>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</si>
  <si>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</si>
  <si>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</si>
  <si>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</si>
  <si>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</si>
  <si>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</si>
  <si>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</si>
  <si>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</si>
  <si>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</si>
  <si>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</si>
  <si>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</si>
  <si>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</si>
  <si>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</si>
  <si>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</si>
  <si>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</si>
  <si>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</si>
  <si>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</si>
  <si>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</si>
  <si>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</si>
  <si>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</si>
  <si>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</si>
  <si>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</si>
  <si>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</si>
  <si>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</si>
  <si>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</si>
  <si>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</si>
  <si>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</si>
  <si>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</si>
  <si>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</si>
  <si>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</si>
  <si>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</si>
  <si>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</si>
  <si>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</si>
  <si>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</si>
  <si>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</si>
  <si>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</si>
  <si>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</si>
  <si>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</si>
  <si>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</si>
  <si>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</si>
  <si>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</si>
  <si>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</si>
  <si>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</si>
  <si>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</si>
  <si>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</si>
  <si>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</si>
  <si>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</si>
  <si>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</si>
  <si>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</si>
  <si>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</si>
  <si>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</si>
  <si>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</si>
  <si>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</si>
  <si>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</si>
  <si>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</si>
  <si>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</si>
  <si>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</si>
  <si>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</si>
  <si>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</si>
  <si>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</si>
  <si>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</si>
  <si>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</si>
  <si>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</si>
  <si>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</si>
  <si>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</si>
  <si>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</si>
  <si>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</si>
  <si>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</si>
  <si>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</si>
  <si>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</si>
  <si>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</si>
  <si>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</si>
  <si>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</si>
  <si>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</si>
  <si>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</si>
  <si>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</si>
  <si>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</si>
  <si>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</si>
  <si>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</si>
  <si>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</si>
  <si>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</si>
  <si>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</si>
  <si>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</si>
  <si>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</si>
  <si>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</si>
  <si>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</si>
  <si>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</si>
  <si>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</si>
  <si>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</si>
  <si>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</si>
  <si>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</si>
  <si>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</si>
  <si>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</si>
  <si>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</si>
  <si>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</si>
  <si>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</si>
  <si>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</si>
  <si>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</si>
  <si>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</si>
  <si>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</si>
  <si>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</si>
  <si>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</si>
  <si>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</si>
  <si>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</si>
  <si>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</si>
  <si>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</si>
  <si>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</si>
  <si>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</si>
  <si>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</si>
  <si>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</si>
  <si>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</si>
  <si>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</si>
  <si>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</si>
  <si>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</si>
  <si>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</si>
  <si>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</si>
  <si>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</si>
  <si>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</si>
  <si>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</si>
  <si>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</si>
  <si>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</si>
  <si>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</si>
  <si>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</si>
  <si>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</si>
  <si>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</si>
  <si>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</si>
  <si>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</si>
  <si>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</si>
  <si>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</si>
  <si>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</si>
  <si>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</si>
  <si>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</si>
  <si>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</si>
  <si>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</si>
  <si>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</si>
  <si>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</si>
  <si>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</si>
  <si>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</si>
  <si>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</si>
  <si>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</si>
  <si>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</si>
  <si>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</si>
  <si>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</si>
  <si>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</si>
  <si>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</si>
  <si>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</si>
  <si>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</si>
  <si>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</si>
  <si>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</si>
  <si>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</si>
  <si>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</si>
  <si>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</si>
  <si>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</si>
  <si>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</si>
  <si>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</si>
  <si>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</si>
  <si>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</si>
  <si>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</si>
  <si>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</si>
  <si>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</si>
  <si>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</si>
  <si>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</si>
  <si>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</si>
  <si>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</si>
  <si>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</si>
  <si>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</si>
  <si>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</si>
  <si>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</si>
  <si>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</si>
  <si>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</si>
  <si>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</si>
  <si>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</si>
  <si>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</si>
  <si>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</si>
  <si>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</si>
  <si>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</si>
  <si>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</si>
  <si>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</si>
  <si>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</si>
  <si>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</si>
  <si>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</si>
  <si>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</si>
  <si>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</si>
  <si>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</si>
  <si>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</si>
  <si>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</si>
  <si>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</si>
  <si>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</si>
  <si>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</si>
  <si>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</si>
  <si>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</si>
  <si>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</si>
  <si>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</si>
  <si>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</si>
  <si>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</si>
  <si>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</si>
  <si>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</si>
  <si>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</si>
  <si>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</si>
  <si>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</si>
  <si>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</si>
  <si>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</si>
  <si>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</si>
  <si>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</si>
  <si>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</si>
  <si>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</si>
  <si>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</si>
  <si>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</si>
  <si>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</si>
  <si>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</si>
  <si>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</si>
  <si>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</si>
  <si>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</si>
  <si>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</si>
  <si>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</si>
  <si>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</si>
  <si>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</si>
  <si>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</si>
  <si>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</si>
  <si>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</si>
  <si>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</si>
  <si>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</si>
  <si>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</si>
  <si>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</si>
  <si>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</si>
  <si>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</si>
  <si>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</si>
  <si>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</si>
  <si>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</si>
  <si>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</si>
  <si>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</si>
  <si>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</si>
  <si>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</si>
  <si>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</si>
  <si>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</si>
  <si>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</si>
  <si>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</si>
  <si>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</si>
  <si>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</si>
  <si>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</si>
  <si>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</si>
  <si>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</si>
  <si>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</si>
  <si>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</si>
  <si>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</si>
  <si>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</si>
  <si>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</si>
  <si>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</si>
  <si>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</si>
  <si>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</si>
  <si>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</si>
  <si>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</si>
  <si>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</si>
  <si>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</si>
  <si>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</si>
  <si>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</si>
  <si>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</si>
  <si>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</si>
  <si>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</si>
  <si>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</si>
  <si>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</si>
  <si>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</si>
  <si>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</si>
  <si>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</si>
  <si>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</si>
  <si>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</si>
  <si>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</si>
  <si>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</si>
  <si>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</si>
  <si>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</si>
  <si>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</si>
  <si>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</si>
  <si>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</si>
  <si>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</si>
  <si>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</si>
  <si>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</si>
  <si>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</si>
  <si>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</si>
  <si>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</si>
  <si>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</si>
  <si>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</si>
  <si>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</si>
  <si>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</si>
  <si>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</si>
  <si>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</si>
  <si>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</si>
  <si>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</si>
  <si>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</si>
  <si>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</si>
  <si>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</si>
  <si>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</si>
  <si>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</si>
  <si>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</si>
  <si>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</si>
  <si>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</si>
  <si>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</si>
  <si>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</si>
  <si>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</si>
  <si>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</si>
  <si>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</si>
  <si>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</si>
  <si>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</si>
  <si>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</si>
  <si>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</si>
  <si>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</si>
  <si>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</si>
  <si>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</si>
  <si>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</si>
  <si>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</si>
  <si>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</si>
  <si>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</si>
  <si>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</si>
  <si>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</si>
  <si>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</si>
  <si>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</si>
  <si>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</si>
  <si>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</si>
  <si>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</si>
  <si>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</si>
  <si>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</si>
  <si>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</si>
  <si>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</si>
  <si>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</si>
  <si>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</si>
  <si>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</si>
  <si>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</si>
  <si>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</si>
  <si>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</si>
  <si>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</si>
  <si>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</si>
  <si>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</si>
  <si>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</si>
  <si>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</si>
  <si>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</si>
  <si>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</si>
  <si>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</si>
  <si>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</si>
  <si>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</si>
  <si>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</si>
  <si>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</si>
  <si>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</si>
  <si>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</si>
  <si>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</si>
  <si>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</si>
  <si>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</si>
  <si>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</si>
  <si>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</si>
  <si>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</si>
  <si>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</si>
  <si>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</si>
  <si>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</si>
  <si>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</si>
  <si>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</si>
  <si>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</si>
  <si>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</si>
  <si>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</si>
  <si>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</si>
  <si>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</si>
  <si>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</si>
  <si>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</si>
  <si>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</si>
  <si>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</si>
  <si>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</si>
  <si>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</si>
  <si>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</si>
  <si>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</si>
  <si>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</si>
  <si>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</si>
  <si>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</si>
  <si>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</si>
  <si>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</si>
  <si>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</si>
  <si>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</si>
  <si>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</si>
  <si>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</si>
  <si>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</si>
  <si>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</si>
  <si>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</si>
  <si>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</si>
  <si>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</si>
  <si>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</si>
  <si>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</si>
  <si>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</si>
  <si>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</si>
  <si>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</si>
  <si>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</si>
  <si>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</si>
  <si>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</si>
  <si>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</si>
  <si>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</si>
  <si>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</si>
  <si>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</si>
  <si>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</si>
  <si>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</si>
  <si>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</si>
  <si>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</si>
  <si>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</si>
  <si>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</si>
  <si>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</si>
  <si>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</si>
  <si>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</si>
  <si>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</si>
  <si>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</si>
  <si>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</si>
  <si>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</si>
  <si>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</si>
  <si>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</si>
  <si>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</si>
  <si>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</si>
  <si>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</si>
  <si>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</si>
  <si>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</si>
  <si>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</si>
  <si>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</si>
  <si>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</si>
  <si>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</si>
  <si>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</si>
  <si>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</si>
  <si>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</si>
  <si>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</si>
  <si>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</si>
  <si>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</si>
  <si>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</si>
  <si>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</si>
  <si>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</si>
  <si>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</si>
  <si>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</si>
  <si>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</si>
  <si>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</si>
  <si>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</si>
  <si>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</si>
  <si>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</si>
  <si>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</si>
  <si>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</si>
  <si>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</si>
  <si>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</si>
  <si>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</si>
  <si>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</si>
  <si>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</si>
  <si>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</si>
  <si>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</si>
  <si>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</si>
  <si>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</si>
  <si>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</si>
  <si>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</si>
  <si>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</si>
  <si>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</si>
  <si>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</si>
  <si>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</si>
  <si>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</si>
  <si>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</si>
  <si>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</si>
  <si>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</si>
  <si>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</si>
  <si>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</si>
  <si>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</si>
  <si>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</si>
  <si>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</si>
  <si>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</si>
  <si>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</si>
  <si>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</si>
  <si>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</si>
  <si>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</si>
  <si>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</si>
  <si>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</si>
  <si>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</si>
  <si>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</si>
  <si>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</si>
  <si>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</si>
  <si>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</si>
  <si>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</si>
  <si>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</si>
  <si>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</si>
  <si>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</si>
  <si>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</si>
  <si>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</si>
  <si>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</si>
  <si>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</si>
  <si>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</si>
  <si>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</si>
  <si>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</si>
  <si>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</si>
  <si>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</si>
  <si>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</si>
  <si>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</si>
  <si>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</si>
  <si>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</si>
  <si>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</si>
  <si>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</si>
  <si>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</si>
  <si>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</si>
  <si>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</si>
  <si>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</si>
  <si>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</si>
  <si>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</si>
  <si>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</si>
  <si>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</si>
  <si>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</si>
  <si>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</si>
  <si>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</si>
  <si>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</si>
  <si>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</si>
  <si>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</si>
  <si>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</si>
  <si>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</si>
  <si>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</si>
  <si>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</si>
  <si>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</si>
  <si>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</si>
  <si>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</si>
  <si>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</si>
  <si>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</si>
  <si>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</si>
  <si>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</si>
  <si>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</si>
  <si>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</si>
  <si>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</si>
  <si>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</si>
  <si>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</si>
  <si>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</si>
  <si>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</si>
  <si>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</si>
  <si>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</si>
  <si>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</si>
  <si>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</si>
  <si>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</si>
  <si>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</si>
  <si>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</si>
  <si>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</si>
  <si>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</si>
  <si>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</si>
  <si>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</si>
  <si>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</si>
  <si>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</si>
  <si>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</si>
  <si>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</si>
  <si>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</si>
  <si>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</si>
  <si>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</si>
  <si>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</si>
  <si>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</si>
  <si>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</si>
  <si>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</si>
  <si>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</si>
  <si>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</si>
  <si>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</si>
  <si>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</si>
  <si>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</si>
  <si>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</si>
  <si>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</si>
  <si>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</si>
  <si>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</si>
  <si>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</si>
  <si>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</si>
  <si>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</si>
  <si>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</si>
  <si>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</si>
  <si>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</si>
  <si>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</si>
  <si>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</si>
  <si>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</si>
  <si>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</si>
  <si>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</si>
  <si>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</si>
  <si>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</si>
  <si>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</si>
  <si>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</si>
  <si>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</si>
  <si>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</si>
  <si>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</si>
  <si>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</si>
  <si>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</si>
  <si>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</si>
  <si>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</si>
  <si>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</si>
  <si>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</si>
  <si>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</si>
  <si>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</si>
  <si>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</si>
  <si>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</si>
  <si>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</si>
  <si>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</si>
  <si>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</si>
  <si>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</si>
  <si>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</si>
  <si>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</si>
  <si>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</si>
  <si>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</si>
  <si>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</si>
  <si>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</si>
  <si>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</si>
  <si>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</si>
  <si>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</si>
  <si>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</si>
  <si>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</si>
  <si>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</si>
  <si>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</si>
  <si>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</si>
  <si>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</si>
  <si>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</si>
  <si>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</si>
  <si>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</si>
  <si>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</si>
  <si>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</si>
  <si>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</si>
  <si>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</si>
  <si>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</si>
  <si>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</si>
  <si>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</si>
  <si>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</si>
  <si>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</si>
  <si>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</si>
  <si>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</si>
  <si>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</si>
  <si>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</si>
  <si>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</si>
  <si>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</si>
  <si>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</si>
  <si>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</si>
  <si>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</si>
  <si>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</si>
  <si>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</si>
  <si>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</si>
  <si>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</si>
  <si>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</si>
  <si>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</si>
  <si>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</si>
  <si>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</si>
  <si>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</si>
  <si>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</si>
  <si>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</si>
  <si>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</si>
  <si>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</si>
  <si>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</si>
  <si>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</si>
  <si>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</si>
  <si>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</si>
  <si>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</si>
  <si>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</si>
  <si>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</si>
  <si>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</si>
  <si>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</si>
  <si>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</si>
  <si>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</si>
  <si>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</si>
  <si>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</si>
  <si>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</si>
  <si>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</si>
  <si>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</si>
  <si>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</si>
  <si>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</si>
  <si>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</si>
  <si>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</si>
  <si>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</si>
  <si>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</si>
  <si>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</si>
  <si>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</si>
  <si>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</si>
  <si>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</si>
  <si>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</si>
  <si>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</si>
  <si>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</si>
  <si>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</si>
  <si>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</si>
  <si>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</si>
  <si>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</si>
  <si>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</si>
  <si>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</si>
  <si>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</si>
  <si>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</si>
  <si>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</si>
  <si>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</si>
  <si>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</si>
  <si>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</si>
  <si>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</si>
  <si>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</si>
  <si>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</si>
  <si>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</si>
  <si>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</si>
  <si>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</si>
  <si>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</si>
  <si>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</si>
  <si>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</si>
  <si>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</si>
  <si>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</si>
  <si>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</si>
  <si>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</si>
  <si>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</si>
  <si>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</si>
  <si>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</si>
  <si>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</si>
  <si>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</si>
  <si>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</si>
  <si>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</si>
  <si>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</si>
  <si>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</si>
  <si>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</si>
  <si>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</si>
  <si>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</si>
  <si>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</si>
  <si>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</si>
  <si>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</si>
  <si>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</si>
  <si>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</si>
  <si>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</si>
  <si>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</si>
  <si>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</si>
  <si>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</si>
  <si>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</si>
  <si>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</si>
  <si>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</si>
  <si>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</si>
  <si>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</si>
  <si>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</si>
  <si>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</si>
  <si>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</si>
  <si>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</si>
  <si>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</si>
  <si>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</si>
  <si>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</si>
  <si>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</si>
  <si>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</si>
  <si>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</si>
  <si>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</si>
  <si>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</si>
  <si>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</si>
  <si>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</si>
  <si>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</si>
  <si>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</si>
  <si>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</si>
  <si>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</si>
  <si>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</si>
  <si>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</si>
  <si>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</si>
  <si>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</si>
  <si>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</si>
  <si>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</si>
  <si>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</si>
  <si>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</si>
  <si>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</si>
  <si>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</si>
  <si>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</si>
  <si>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</si>
  <si>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</si>
  <si>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</si>
  <si>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</si>
  <si>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</si>
  <si>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</si>
  <si>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</si>
  <si>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</si>
  <si>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</si>
  <si>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</si>
  <si>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</si>
  <si>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</si>
  <si>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</si>
  <si>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</si>
  <si>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</si>
  <si>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</si>
  <si>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</si>
  <si>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</si>
  <si>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</si>
  <si>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</si>
  <si>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</si>
  <si>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</si>
  <si>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</si>
  <si>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</si>
  <si>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</si>
  <si>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</si>
  <si>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</si>
  <si>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</si>
  <si>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</si>
  <si>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</si>
  <si>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</si>
  <si>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</si>
  <si>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</si>
  <si>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</si>
  <si>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</si>
  <si>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</si>
  <si>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</si>
  <si>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</si>
  <si>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</si>
  <si>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</si>
  <si>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</si>
  <si>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</si>
  <si>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</si>
  <si>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</si>
  <si>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</si>
  <si>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</si>
  <si>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</si>
  <si>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</si>
  <si>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</si>
  <si>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</si>
  <si>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</si>
  <si>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</si>
  <si>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</si>
  <si>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</si>
  <si>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</si>
  <si>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</si>
  <si>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</si>
  <si>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</si>
  <si>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</si>
  <si>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</si>
  <si>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</si>
  <si>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</si>
  <si>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</si>
  <si>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</si>
  <si>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</si>
  <si>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</si>
  <si>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</si>
  <si>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</si>
  <si>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</si>
  <si>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</si>
  <si>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</si>
  <si>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</si>
  <si>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</si>
  <si>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</si>
  <si>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</si>
  <si>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</si>
  <si>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</si>
  <si>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</si>
  <si>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</si>
  <si>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</si>
  <si>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</si>
  <si>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</si>
  <si>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</si>
  <si>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</si>
  <si>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</si>
  <si>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</si>
  <si>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</si>
  <si>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</si>
  <si>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</si>
  <si>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</si>
  <si>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</si>
  <si>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</si>
  <si>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</si>
  <si>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</si>
  <si>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</si>
  <si>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</si>
  <si>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</si>
  <si>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</si>
  <si>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</si>
  <si>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</si>
  <si>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</si>
  <si>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</si>
  <si>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</si>
  <si>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</si>
  <si>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</si>
  <si>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</si>
  <si>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</si>
  <si>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</si>
  <si>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</si>
  <si>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</si>
  <si>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</si>
  <si>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</si>
  <si>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</si>
  <si>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</si>
  <si>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</si>
  <si>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</si>
  <si>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</si>
  <si>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</si>
  <si>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</si>
  <si>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</si>
  <si>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</si>
  <si>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</si>
  <si>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</si>
  <si>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</si>
  <si>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</si>
  <si>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</si>
  <si>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</si>
  <si>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</si>
  <si>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</si>
  <si>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</si>
  <si>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</si>
  <si>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</si>
  <si>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</si>
  <si>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</si>
  <si>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</si>
  <si>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</si>
  <si>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</si>
  <si>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</si>
  <si>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</si>
  <si>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</si>
  <si>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</si>
  <si>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</si>
  <si>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</si>
  <si>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</si>
  <si>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</si>
  <si>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</si>
  <si>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</si>
  <si>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</si>
  <si>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</si>
  <si>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</si>
  <si>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</si>
  <si>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</si>
  <si>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</si>
  <si>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</si>
  <si>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</si>
  <si>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</si>
  <si>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</si>
  <si>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</si>
  <si>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</si>
  <si>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</si>
  <si>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</si>
  <si>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</si>
  <si>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</si>
  <si>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</si>
  <si>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</si>
  <si>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</si>
  <si>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</si>
  <si>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</si>
  <si>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</si>
  <si>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</si>
  <si>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</si>
  <si>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</si>
  <si>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</si>
  <si>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</si>
  <si>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</si>
  <si>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</si>
  <si>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</si>
  <si>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</si>
  <si>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</si>
  <si>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</si>
  <si>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</si>
  <si>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</si>
  <si>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</si>
  <si>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</si>
  <si>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</si>
  <si>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</si>
  <si>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</si>
  <si>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</si>
  <si>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</si>
  <si>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</si>
  <si>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</si>
  <si>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</si>
  <si>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</si>
  <si>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</si>
  <si>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</si>
  <si>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</si>
  <si>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</si>
  <si>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</si>
  <si>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</si>
  <si>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</si>
  <si>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</si>
  <si>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</si>
  <si>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</si>
  <si>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</si>
  <si>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</si>
  <si>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</si>
  <si>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</si>
  <si>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</si>
  <si>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</si>
  <si>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</si>
  <si>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</si>
  <si>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</si>
  <si>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</si>
  <si>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</si>
  <si>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</si>
  <si>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</si>
  <si>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</si>
  <si>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</si>
  <si>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</si>
  <si>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</si>
  <si>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</si>
  <si>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</si>
  <si>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</si>
  <si>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</si>
  <si>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</si>
  <si>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</si>
  <si>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</si>
  <si>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</si>
  <si>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</si>
  <si>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</si>
  <si>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</si>
  <si>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</si>
  <si>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</si>
  <si>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</si>
  <si>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</si>
  <si>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</si>
  <si>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</si>
  <si>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</si>
  <si>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</si>
  <si>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</si>
  <si>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</si>
  <si>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</si>
  <si>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</si>
  <si>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</si>
  <si>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</si>
  <si>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</si>
  <si>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</si>
  <si>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</si>
  <si>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</si>
  <si>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</si>
  <si>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</si>
  <si>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</si>
  <si>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</si>
  <si>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</si>
  <si>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</si>
  <si>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</si>
  <si>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</si>
  <si>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</si>
  <si>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</si>
  <si>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</si>
  <si>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</si>
  <si>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</si>
  <si>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</si>
  <si>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</si>
  <si>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</si>
  <si>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</si>
  <si>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</si>
  <si>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</si>
  <si>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</si>
  <si>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</si>
  <si>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</si>
  <si>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</si>
  <si>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</si>
  <si>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</si>
  <si>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</si>
  <si>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</si>
  <si>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</si>
  <si>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</si>
  <si>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</si>
  <si>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</si>
  <si>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</si>
  <si>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</si>
  <si>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</si>
  <si>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</si>
  <si>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</si>
  <si>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</si>
  <si>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</si>
  <si>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</si>
  <si>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</si>
  <si>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</si>
  <si>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</si>
  <si>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</si>
  <si>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</si>
  <si>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</si>
  <si>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</si>
  <si>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</si>
  <si>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</si>
  <si>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</si>
  <si>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</si>
  <si>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</si>
  <si>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</si>
  <si>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</si>
  <si>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</si>
  <si>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</si>
  <si>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</si>
  <si>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</si>
  <si>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</si>
  <si>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</si>
  <si>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</si>
  <si>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</si>
  <si>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</si>
  <si>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</si>
  <si>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</si>
  <si>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</si>
  <si>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</si>
  <si>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</si>
  <si>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</si>
  <si>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</si>
  <si>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</si>
  <si>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</si>
  <si>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</si>
  <si>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</si>
  <si>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</si>
  <si>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</si>
  <si>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</si>
  <si>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</si>
  <si>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</si>
  <si>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</si>
  <si>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</si>
  <si>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</si>
  <si>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</si>
  <si>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</si>
  <si>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</si>
  <si>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</si>
  <si>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</si>
  <si>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</si>
  <si>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</si>
  <si>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</si>
  <si>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</si>
  <si>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</si>
  <si>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</si>
  <si>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</si>
  <si>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</si>
  <si>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</si>
  <si>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</si>
  <si>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</si>
  <si>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</si>
  <si>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</si>
  <si>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</si>
  <si>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</si>
  <si>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</si>
  <si>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</si>
  <si>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</si>
  <si>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</si>
  <si>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</si>
  <si>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</si>
  <si>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</si>
  <si>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</si>
  <si>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</si>
  <si>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</si>
  <si>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</si>
  <si>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</si>
  <si>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</si>
  <si>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</si>
  <si>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</si>
  <si>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</si>
  <si>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</si>
  <si>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</si>
  <si>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</si>
  <si>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</si>
  <si>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</si>
  <si>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</si>
  <si>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</si>
  <si>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</si>
  <si>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</si>
  <si>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</si>
  <si>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</si>
  <si>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</si>
  <si>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</si>
  <si>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</si>
  <si>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</si>
  <si>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</si>
  <si>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</si>
  <si>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</si>
  <si>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</si>
  <si>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</si>
  <si>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</si>
  <si>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</si>
  <si>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</si>
  <si>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</si>
  <si>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</si>
  <si>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</si>
  <si>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</si>
  <si>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</si>
  <si>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</si>
  <si>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</si>
  <si>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</si>
  <si>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</si>
  <si>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</si>
  <si>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</si>
  <si>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</si>
  <si>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</si>
  <si>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</si>
  <si>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</si>
  <si>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</si>
  <si>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</si>
  <si>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</si>
  <si>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</si>
  <si>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</si>
  <si>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</si>
  <si>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</si>
  <si>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</si>
  <si>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</si>
  <si>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</si>
  <si>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</si>
  <si>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</si>
  <si>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</si>
  <si>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</si>
  <si>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</si>
  <si>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</si>
  <si>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</si>
  <si>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</si>
  <si>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</si>
  <si>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</si>
  <si>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</si>
  <si>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</si>
  <si>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</si>
  <si>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</si>
  <si>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</si>
  <si>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</si>
  <si>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</si>
  <si>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</si>
  <si>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</si>
  <si>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</si>
  <si>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</si>
  <si>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</si>
  <si>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</si>
  <si>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</si>
  <si>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</si>
  <si>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</si>
  <si>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</si>
  <si>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</si>
  <si>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</si>
  <si>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</si>
  <si>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</si>
  <si>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</si>
  <si>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</si>
  <si>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</si>
  <si>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</si>
  <si>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</si>
  <si>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</si>
  <si>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</si>
  <si>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</si>
  <si>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</si>
  <si>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</si>
  <si>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</si>
  <si>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</si>
  <si>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</si>
  <si>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</si>
  <si>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</si>
  <si>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</si>
  <si>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</si>
  <si>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</si>
  <si>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</si>
  <si>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</si>
  <si>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</si>
  <si>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</si>
  <si>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</si>
  <si>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</si>
  <si>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</si>
  <si>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</si>
  <si>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</si>
  <si>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</si>
  <si>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</si>
  <si>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</si>
  <si>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</si>
  <si>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</si>
  <si>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</si>
  <si>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</si>
  <si>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</si>
  <si>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</si>
  <si>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</si>
  <si>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</si>
  <si>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</si>
  <si>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</si>
  <si>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</si>
  <si>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</si>
  <si>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</si>
  <si>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</si>
  <si>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</si>
  <si>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</si>
  <si>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</si>
  <si>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</si>
  <si>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</si>
  <si>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</si>
  <si>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</si>
  <si>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</si>
  <si>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</si>
  <si>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</si>
  <si>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</si>
  <si>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</si>
  <si>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</si>
  <si>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</si>
  <si>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</si>
  <si>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</si>
  <si>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</si>
  <si>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</si>
  <si>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</si>
  <si>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</si>
  <si>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</si>
  <si>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</si>
  <si>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</si>
  <si>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</si>
  <si>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</si>
  <si>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</si>
  <si>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</si>
  <si>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</si>
  <si>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</si>
  <si>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</si>
  <si>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</si>
  <si>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</si>
  <si>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</si>
  <si>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</si>
  <si>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</si>
  <si>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</si>
  <si>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</si>
  <si>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</si>
  <si>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</si>
  <si>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</si>
  <si>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</si>
  <si>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</si>
  <si>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</si>
  <si>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</si>
  <si>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</si>
  <si>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</si>
  <si>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</si>
  <si>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</si>
  <si>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</si>
  <si>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</si>
  <si>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</si>
  <si>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</si>
  <si>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</si>
  <si>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</si>
  <si>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</si>
  <si>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</si>
  <si>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</si>
  <si>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</si>
  <si>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</si>
  <si>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</si>
  <si>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</si>
  <si>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</si>
  <si>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</si>
  <si>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</si>
  <si>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</si>
  <si>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</si>
  <si>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</si>
  <si>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</si>
  <si>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</si>
  <si>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</si>
  <si>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</si>
  <si>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</si>
  <si>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</si>
  <si>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</si>
  <si>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</si>
  <si>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</si>
  <si>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</si>
  <si>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</si>
  <si>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</si>
  <si>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</si>
  <si>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</si>
  <si>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</si>
  <si>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</si>
  <si>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</si>
  <si>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</si>
  <si>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</si>
  <si>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</si>
  <si>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</si>
  <si>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</si>
  <si>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</si>
  <si>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</si>
  <si>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</si>
  <si>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</si>
  <si>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</si>
  <si>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</si>
  <si>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</si>
  <si>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</si>
  <si>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</si>
  <si>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</si>
  <si>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</si>
  <si>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</si>
  <si>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</si>
  <si>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</si>
  <si>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</si>
  <si>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</si>
  <si>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</si>
  <si>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</si>
  <si>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</si>
  <si>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</si>
  <si>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</si>
  <si>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</si>
  <si>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</si>
  <si>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</si>
  <si>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</si>
  <si>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</si>
  <si>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</si>
  <si>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</si>
  <si>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</si>
  <si>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</si>
  <si>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</si>
  <si>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</si>
  <si>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</si>
  <si>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</si>
  <si>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</si>
  <si>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</si>
  <si>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</si>
  <si>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</si>
  <si>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</si>
  <si>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</si>
  <si>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</si>
  <si>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</si>
  <si>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</si>
  <si>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</si>
  <si>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</si>
  <si>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</si>
  <si>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</si>
  <si>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</si>
  <si>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</si>
  <si>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</si>
  <si>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</si>
  <si>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</si>
  <si>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</si>
  <si>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</si>
  <si>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</si>
  <si>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</si>
  <si>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</si>
  <si>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</si>
  <si>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</si>
  <si>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</si>
  <si>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</si>
  <si>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</si>
  <si>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</si>
  <si>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</si>
  <si>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</si>
  <si>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</si>
  <si>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</si>
  <si>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</si>
  <si>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</si>
  <si>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</si>
  <si>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</si>
  <si>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</si>
  <si>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</si>
  <si>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</si>
  <si>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</si>
  <si>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</si>
  <si>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</si>
  <si>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</si>
  <si>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</si>
  <si>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</si>
  <si>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</si>
  <si>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</si>
  <si>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</si>
  <si>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</si>
  <si>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</si>
  <si>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</si>
  <si>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</si>
  <si>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</si>
  <si>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</si>
  <si>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</si>
  <si>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</si>
  <si>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</si>
  <si>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</si>
  <si>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</si>
  <si>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</si>
  <si>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</si>
  <si>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</si>
  <si>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</si>
  <si>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</si>
  <si>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</si>
  <si>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</si>
  <si>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</si>
  <si>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</si>
  <si>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</si>
  <si>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</si>
  <si>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</si>
  <si>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</si>
  <si>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</si>
  <si>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</si>
  <si>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</si>
  <si>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</si>
  <si>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</si>
  <si>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</si>
  <si>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</si>
  <si>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</si>
  <si>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</si>
  <si>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</si>
  <si>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</si>
  <si>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</si>
  <si>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</si>
  <si>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</si>
  <si>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</si>
  <si>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</si>
  <si>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</si>
  <si>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</si>
  <si>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</si>
  <si>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</si>
  <si>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</si>
  <si>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</si>
  <si>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</si>
  <si>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</si>
  <si>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</si>
  <si>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</si>
  <si>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</si>
  <si>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</si>
  <si>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</si>
  <si>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</si>
  <si>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</si>
  <si>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</si>
  <si>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</si>
  <si>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</si>
  <si>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</si>
  <si>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</si>
  <si>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</si>
  <si>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</si>
  <si>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</si>
  <si>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</si>
  <si>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</si>
  <si>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</si>
  <si>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</si>
  <si>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</si>
  <si>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</si>
  <si>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</si>
  <si>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</si>
  <si>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</si>
  <si>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</si>
  <si>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</si>
  <si>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</si>
  <si>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</si>
  <si>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</si>
  <si>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</si>
  <si>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</si>
  <si>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</si>
  <si>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</si>
  <si>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</si>
  <si>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</si>
  <si>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</si>
  <si>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</si>
  <si>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</si>
  <si>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</si>
  <si>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</si>
  <si>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</si>
  <si>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</si>
  <si>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</si>
  <si>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</si>
  <si>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</si>
  <si>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</si>
  <si>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</si>
  <si>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</si>
  <si>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</si>
  <si>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</si>
  <si>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</si>
  <si>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</si>
  <si>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</si>
  <si>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</si>
  <si>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</si>
  <si>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</si>
  <si>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</si>
  <si>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</si>
  <si>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</si>
  <si>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</si>
  <si>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</si>
  <si>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</si>
  <si>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</si>
  <si>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</si>
  <si>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</si>
  <si>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</si>
  <si>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</si>
  <si>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</si>
  <si>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</si>
  <si>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</si>
  <si>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</si>
  <si>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</si>
  <si>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</si>
  <si>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</si>
  <si>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</si>
  <si>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</si>
  <si>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</si>
  <si>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</si>
  <si>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</si>
  <si>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</si>
  <si>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</si>
  <si>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</si>
  <si>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</si>
  <si>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</si>
  <si>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</si>
  <si>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</si>
  <si>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</si>
  <si>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</si>
  <si>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</si>
  <si>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</si>
  <si>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</si>
  <si>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</si>
  <si>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</si>
  <si>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</si>
  <si>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</si>
  <si>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</si>
  <si>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</si>
  <si>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</si>
  <si>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</si>
  <si>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</si>
  <si>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</si>
  <si>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</si>
  <si>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</si>
  <si>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</si>
  <si>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</si>
  <si>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</si>
  <si>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</si>
  <si>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</si>
  <si>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</si>
  <si>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</si>
  <si>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</si>
  <si>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</si>
  <si>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</si>
  <si>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</si>
  <si>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</si>
  <si>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</si>
  <si>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</si>
  <si>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</si>
  <si>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</si>
  <si>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</si>
  <si>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</si>
  <si>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</si>
  <si>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</si>
  <si>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</si>
  <si>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</si>
  <si>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</si>
  <si>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</si>
  <si>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</si>
  <si>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</si>
  <si>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</si>
  <si>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</si>
  <si>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</si>
  <si>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</si>
  <si>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</si>
  <si>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</si>
  <si>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</si>
  <si>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</si>
  <si>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</si>
  <si>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</si>
  <si>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</si>
  <si>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</si>
  <si>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</si>
  <si>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</si>
  <si>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</si>
  <si>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</si>
  <si>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</si>
  <si>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</si>
  <si>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</si>
  <si>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</si>
  <si>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</si>
  <si>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</si>
  <si>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</si>
  <si>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</si>
  <si>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</si>
  <si>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</si>
  <si>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</si>
  <si>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</si>
  <si>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</si>
  <si>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</si>
  <si>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</si>
  <si>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</si>
  <si>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</si>
  <si>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</si>
  <si>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</si>
  <si>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</si>
  <si>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</si>
  <si>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</si>
  <si>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</si>
  <si>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</si>
  <si>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</si>
  <si>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</si>
  <si>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</si>
  <si>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</si>
  <si>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</si>
  <si>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</si>
  <si>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</si>
  <si>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</si>
  <si>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</si>
  <si>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</si>
  <si>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</si>
  <si>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</si>
  <si>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</si>
  <si>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</si>
  <si>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</si>
  <si>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</si>
  <si>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</si>
  <si>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</si>
  <si>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</si>
  <si>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</si>
  <si>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</si>
  <si>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</si>
  <si>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</si>
  <si>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</si>
  <si>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</si>
  <si>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</si>
  <si>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</si>
  <si>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</si>
  <si>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</si>
  <si>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</si>
  <si>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</si>
  <si>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</si>
  <si>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</si>
  <si>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</si>
  <si>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</si>
  <si>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</si>
  <si>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</si>
  <si>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</si>
  <si>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</si>
  <si>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</si>
  <si>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</si>
  <si>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</si>
  <si>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</si>
  <si>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</si>
  <si>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</si>
  <si>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</si>
  <si>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</si>
  <si>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</si>
  <si>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</si>
  <si>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</si>
  <si>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</si>
  <si>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</si>
  <si>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</si>
  <si>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</si>
  <si>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</si>
  <si>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</si>
  <si>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</si>
  <si>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</si>
  <si>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</si>
  <si>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</si>
  <si>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</si>
  <si>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</si>
  <si>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</si>
  <si>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</si>
  <si>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</si>
  <si>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</si>
  <si>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</si>
  <si>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</si>
  <si>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</si>
  <si>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</si>
  <si>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</si>
  <si>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</si>
  <si>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</si>
  <si>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</si>
  <si>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</si>
  <si>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</si>
  <si>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</si>
  <si>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</si>
  <si>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</si>
  <si>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</si>
  <si>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</si>
  <si>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</si>
  <si>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</si>
  <si>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</si>
  <si>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</si>
  <si>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</si>
  <si>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</si>
  <si>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</si>
  <si>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</si>
  <si>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</si>
  <si>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</si>
  <si>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</si>
  <si>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</si>
  <si>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</si>
  <si>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</si>
  <si>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</si>
  <si>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</si>
  <si>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</si>
  <si>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</si>
  <si>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</si>
  <si>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</si>
  <si>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</si>
  <si>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</si>
  <si>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</si>
  <si>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</si>
  <si>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</si>
  <si>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</si>
  <si>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</si>
  <si>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</si>
  <si>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</si>
  <si>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</si>
  <si>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</si>
  <si>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</si>
  <si>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</si>
  <si>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</si>
  <si>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</si>
  <si>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</si>
  <si>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</si>
  <si>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</si>
  <si>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</si>
  <si>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</si>
  <si>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</si>
  <si>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</si>
  <si>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</si>
  <si>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</si>
  <si>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</si>
  <si>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</si>
  <si>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</si>
  <si>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</si>
  <si>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</si>
  <si>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</si>
  <si>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</si>
  <si>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</si>
  <si>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</si>
  <si>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</si>
  <si>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</si>
  <si>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</si>
  <si>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</si>
  <si>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</si>
  <si>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</si>
  <si>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</si>
  <si>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</si>
  <si>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</si>
  <si>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</si>
  <si>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</si>
  <si>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</si>
  <si>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</si>
  <si>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</si>
  <si>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</si>
  <si>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</si>
  <si>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</si>
  <si>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</si>
  <si>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</si>
  <si>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</si>
  <si>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</si>
  <si>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</si>
  <si>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</si>
  <si>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</si>
  <si>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</si>
  <si>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</si>
  <si>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</si>
  <si>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</si>
  <si>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</si>
  <si>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</si>
  <si>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</si>
  <si>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</si>
  <si>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</si>
  <si>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</si>
  <si>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</si>
  <si>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</si>
  <si>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</si>
  <si>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</si>
  <si>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</si>
  <si>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</si>
  <si>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</si>
  <si>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</si>
  <si>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</si>
  <si>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</si>
  <si>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</si>
  <si>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</si>
  <si>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</si>
  <si>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</si>
  <si>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</si>
  <si>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</si>
  <si>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</si>
  <si>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</si>
  <si>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</si>
  <si>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</si>
  <si>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</si>
  <si>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</si>
  <si>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</si>
  <si>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</si>
  <si>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</si>
  <si>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</si>
  <si>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</si>
  <si>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</si>
  <si>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</si>
  <si>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</si>
  <si>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</si>
  <si>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</si>
  <si>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</si>
  <si>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</si>
  <si>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</si>
  <si>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</si>
  <si>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</si>
  <si>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</si>
  <si>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</si>
  <si>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</si>
  <si>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</si>
  <si>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</si>
  <si>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</si>
  <si>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</si>
  <si>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</si>
  <si>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</si>
  <si>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</si>
  <si>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</si>
  <si>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</si>
  <si>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</si>
  <si>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</si>
  <si>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</si>
  <si>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</si>
  <si>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</si>
  <si>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</si>
  <si>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</si>
  <si>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</si>
  <si>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</si>
  <si>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</si>
  <si>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</si>
  <si>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</si>
  <si>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</si>
  <si>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</si>
  <si>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</si>
  <si>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</si>
  <si>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</si>
  <si>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</si>
  <si>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</si>
  <si>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</si>
  <si>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</si>
  <si>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</si>
  <si>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</si>
  <si>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</si>
  <si>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</si>
  <si>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</si>
  <si>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</si>
  <si>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</si>
  <si>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</si>
  <si>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</si>
  <si>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</si>
  <si>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</si>
  <si>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</si>
  <si>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</si>
  <si>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</si>
  <si>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</si>
  <si>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</si>
  <si>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</si>
  <si>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</si>
  <si>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</si>
  <si>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</si>
  <si>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</si>
  <si>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</si>
  <si>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</si>
  <si>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</si>
  <si>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</si>
  <si>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</si>
  <si>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</si>
  <si>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</si>
  <si>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</si>
  <si>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</si>
  <si>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</si>
  <si>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</si>
  <si>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</si>
  <si>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</si>
  <si>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</si>
  <si>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</si>
  <si>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</si>
  <si>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</si>
  <si>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</si>
  <si>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</si>
  <si>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</si>
  <si>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</si>
  <si>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</si>
  <si>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</si>
  <si>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</si>
  <si>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</si>
  <si>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</si>
  <si>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</si>
  <si>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</si>
  <si>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</si>
  <si>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</si>
  <si>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</si>
  <si>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</si>
  <si>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</si>
  <si>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</si>
  <si>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</si>
  <si>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</si>
  <si>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</si>
  <si>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</si>
  <si>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</si>
  <si>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</si>
  <si>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</si>
  <si>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</si>
  <si>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</si>
  <si>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</si>
  <si>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</si>
  <si>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</si>
  <si>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</si>
  <si>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</si>
  <si>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</si>
  <si>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</si>
  <si>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</si>
  <si>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</si>
  <si>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</si>
  <si>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</si>
  <si>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</si>
  <si>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</si>
  <si>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</si>
  <si>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</si>
  <si>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</si>
  <si>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</si>
  <si>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</si>
  <si>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</si>
  <si>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</si>
  <si>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</si>
  <si>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</si>
  <si>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</si>
  <si>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</si>
  <si>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</si>
  <si>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</si>
  <si>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</si>
  <si>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</si>
  <si>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</si>
  <si>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</si>
  <si>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</si>
  <si>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</si>
  <si>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</si>
  <si>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</si>
  <si>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</si>
  <si>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</si>
  <si>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</si>
  <si>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</si>
  <si>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</si>
  <si>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</si>
  <si>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</si>
  <si>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</si>
  <si>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</si>
  <si>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</si>
  <si>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</si>
  <si>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</si>
  <si>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</si>
  <si>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</si>
  <si>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</si>
  <si>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</si>
  <si>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</si>
  <si>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</si>
  <si>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</si>
  <si>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</si>
  <si>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</si>
  <si>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</si>
  <si>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</si>
  <si>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</si>
  <si>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</si>
  <si>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</si>
  <si>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</si>
  <si>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</si>
  <si>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</si>
  <si>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</si>
  <si>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</si>
  <si>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</si>
  <si>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</si>
  <si>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</si>
  <si>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</si>
  <si>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</si>
  <si>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</si>
  <si>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</si>
  <si>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</si>
  <si>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</si>
  <si>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</si>
  <si>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</si>
  <si>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</si>
  <si>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</si>
  <si>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</si>
  <si>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</si>
  <si>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</si>
  <si>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</si>
  <si>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</si>
  <si>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</si>
  <si>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</si>
  <si>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</si>
  <si>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</si>
  <si>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</si>
  <si>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</si>
  <si>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</si>
  <si>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</si>
  <si>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</si>
  <si>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</si>
  <si>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</si>
  <si>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</si>
  <si>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</si>
  <si>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</si>
  <si>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</si>
  <si>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</si>
  <si>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</si>
  <si>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</si>
  <si>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</si>
  <si>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</si>
  <si>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</si>
  <si>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</si>
  <si>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</si>
  <si>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</si>
  <si>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</si>
  <si>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</si>
  <si>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</si>
  <si>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</si>
  <si>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</si>
  <si>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</si>
  <si>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</si>
  <si>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</si>
  <si>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</si>
  <si>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</si>
  <si>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</si>
  <si>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</si>
  <si>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</si>
  <si>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</si>
  <si>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</si>
  <si>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</si>
  <si>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</si>
  <si>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</si>
  <si>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</si>
  <si>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</si>
  <si>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</si>
  <si>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</si>
  <si>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</si>
  <si>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</si>
  <si>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</si>
  <si>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</si>
  <si>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</si>
  <si>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</si>
  <si>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</si>
  <si>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</si>
  <si>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</si>
  <si>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</si>
  <si>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</si>
  <si>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</si>
  <si>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</si>
  <si>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</si>
  <si>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</si>
  <si>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</si>
  <si>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</si>
  <si>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</si>
  <si>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</si>
  <si>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</si>
  <si>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</si>
  <si>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</si>
  <si>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</si>
  <si>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</si>
  <si>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</si>
  <si>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</si>
  <si>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</si>
  <si>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</si>
  <si>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</si>
  <si>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</si>
  <si>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</si>
  <si>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</si>
  <si>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</si>
  <si>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</si>
  <si>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</si>
  <si>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</si>
  <si>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</si>
  <si>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</si>
  <si>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</si>
  <si>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</si>
  <si>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</si>
  <si>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</si>
  <si>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</si>
  <si>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</si>
  <si>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</si>
  <si>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</si>
  <si>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</si>
  <si>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</si>
  <si>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</si>
  <si>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</si>
  <si>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</si>
  <si>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</si>
  <si>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</si>
  <si>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</si>
  <si>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</si>
  <si>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</si>
  <si>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</si>
  <si>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</si>
  <si>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</si>
  <si>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</si>
  <si>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</si>
  <si>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</si>
  <si>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</si>
  <si>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</si>
  <si>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</si>
  <si>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</si>
  <si>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</si>
  <si>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</si>
  <si>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</si>
  <si>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</si>
  <si>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</si>
  <si>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</si>
  <si>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</si>
  <si>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</si>
  <si>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</si>
  <si>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</si>
  <si>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</si>
  <si>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</si>
  <si>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</si>
  <si>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</si>
  <si>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</si>
  <si>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</si>
  <si>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</si>
  <si>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</si>
  <si>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</si>
  <si>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</si>
  <si>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</si>
  <si>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</si>
  <si>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</si>
  <si>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</si>
  <si>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</si>
  <si>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</si>
  <si>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</si>
  <si>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</si>
  <si>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</si>
  <si>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</si>
  <si>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</si>
  <si>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</si>
  <si>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</si>
  <si>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</si>
  <si>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</si>
  <si>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</si>
  <si>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</si>
  <si>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</si>
  <si>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</si>
  <si>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</si>
  <si>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</si>
  <si>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</si>
  <si>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</si>
  <si>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</si>
  <si>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</si>
  <si>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</si>
  <si>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</si>
  <si>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</si>
  <si>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</si>
  <si>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</si>
  <si>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</si>
  <si>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</si>
  <si>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</si>
  <si>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</si>
  <si>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</si>
  <si>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</si>
  <si>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</si>
  <si>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</si>
  <si>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</si>
  <si>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</si>
  <si>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</si>
  <si>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</si>
  <si>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</si>
  <si>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</si>
  <si>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</si>
  <si>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</si>
  <si>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</si>
  <si>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</si>
  <si>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</si>
  <si>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</si>
  <si>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</si>
  <si>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</si>
  <si>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</si>
  <si>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</si>
  <si>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</si>
  <si>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</si>
  <si>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</si>
  <si>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</si>
  <si>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</si>
  <si>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</si>
  <si>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</si>
  <si>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</si>
  <si>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</si>
  <si>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</si>
  <si>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</si>
  <si>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</si>
  <si>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</si>
  <si>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</si>
  <si>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</si>
  <si>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</si>
  <si>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</si>
  <si>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</si>
  <si>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</si>
  <si>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</si>
  <si>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</si>
  <si>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</si>
  <si>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</si>
  <si>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</si>
  <si>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</si>
  <si>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</si>
  <si>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</si>
  <si>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</si>
  <si>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</si>
  <si>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</si>
  <si>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</si>
  <si>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</si>
  <si>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</si>
  <si>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</si>
  <si>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</si>
  <si>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</si>
  <si>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</si>
  <si>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</si>
  <si>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</si>
  <si>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</si>
  <si>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</si>
  <si>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</si>
  <si>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</si>
  <si>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</si>
  <si>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</si>
  <si>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</si>
  <si>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</si>
  <si>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</si>
  <si>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</si>
  <si>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</si>
  <si>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</si>
  <si>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</si>
  <si>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</si>
  <si>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</si>
  <si>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</si>
  <si>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</si>
  <si>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</si>
  <si>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</si>
  <si>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</si>
  <si>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</si>
  <si>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</si>
  <si>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</si>
  <si>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</si>
  <si>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</si>
  <si>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</si>
  <si>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</si>
  <si>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</si>
  <si>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</si>
  <si>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</si>
  <si>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</si>
  <si>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</si>
  <si>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</si>
  <si>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</si>
  <si>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</si>
  <si>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</si>
  <si>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</si>
  <si>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</si>
  <si>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</si>
  <si>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</si>
  <si>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</si>
  <si>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</si>
  <si>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</si>
  <si>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</si>
  <si>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</si>
  <si>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</si>
  <si>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</si>
  <si>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</si>
  <si>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</si>
  <si>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</si>
  <si>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</si>
  <si>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</si>
  <si>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</si>
  <si>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</si>
  <si>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</si>
  <si>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</si>
  <si>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</si>
  <si>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</si>
  <si>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</si>
  <si>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</si>
  <si>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</si>
  <si>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</si>
  <si>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</si>
  <si>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</si>
  <si>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</si>
  <si>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</si>
  <si>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</si>
  <si>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</si>
  <si>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</si>
  <si>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</si>
  <si>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</si>
  <si>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</si>
  <si>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</si>
  <si>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</si>
  <si>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</si>
  <si>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</si>
  <si>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</si>
  <si>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</si>
  <si>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</si>
  <si>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</si>
  <si>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</si>
  <si>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</si>
  <si>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</si>
  <si>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</si>
  <si>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</si>
  <si>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</si>
  <si>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</si>
  <si>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</si>
  <si>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</si>
  <si>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</si>
  <si>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</si>
  <si>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</si>
  <si>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</si>
  <si>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</si>
  <si>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</si>
  <si>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</si>
  <si>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</si>
  <si>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</si>
  <si>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</si>
  <si>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</si>
  <si>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</si>
  <si>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</si>
  <si>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</si>
  <si>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</si>
  <si>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</si>
  <si>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</si>
  <si>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</si>
  <si>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</si>
  <si>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</si>
  <si>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</si>
  <si>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</si>
  <si>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</si>
  <si>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</si>
  <si>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</si>
  <si>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</si>
  <si>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</si>
  <si>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</si>
  <si>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</si>
  <si>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</si>
  <si>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</si>
  <si>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</si>
  <si>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</si>
  <si>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</si>
  <si>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</si>
  <si>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</si>
  <si>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</si>
  <si>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</si>
  <si>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</si>
  <si>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</si>
  <si>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</si>
  <si>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</si>
  <si>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</si>
  <si>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</si>
  <si>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</si>
  <si>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</si>
  <si>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</si>
  <si>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</si>
  <si>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</si>
  <si>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</si>
  <si>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</si>
  <si>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</si>
  <si>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</si>
  <si>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</si>
  <si>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</si>
  <si>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</si>
  <si>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</si>
  <si>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</si>
  <si>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</si>
  <si>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</si>
  <si>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</si>
  <si>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</si>
  <si>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</si>
  <si>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</si>
  <si>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</si>
  <si>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</si>
  <si>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</si>
  <si>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</si>
  <si>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</si>
  <si>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</si>
  <si>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</si>
  <si>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</si>
  <si>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</si>
  <si>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</si>
  <si>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</si>
  <si>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</si>
  <si>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</si>
  <si>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</si>
  <si>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</si>
  <si>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</si>
  <si>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</si>
  <si>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</si>
  <si>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</si>
  <si>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</si>
  <si>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</si>
  <si>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</si>
  <si>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</si>
  <si>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</si>
  <si>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</si>
  <si>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</si>
  <si>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</si>
  <si>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</si>
  <si>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</si>
  <si>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</si>
  <si>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</si>
  <si>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</si>
  <si>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</si>
  <si>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</si>
  <si>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</si>
  <si>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</si>
  <si>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</si>
  <si>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</si>
  <si>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</si>
  <si>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</si>
  <si>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</si>
  <si>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</si>
  <si>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</si>
  <si>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</si>
  <si>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</si>
  <si>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</si>
  <si>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</si>
  <si>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</si>
  <si>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</si>
  <si>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</si>
  <si>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</si>
  <si>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</si>
  <si>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</si>
  <si>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</si>
  <si>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</si>
  <si>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</si>
  <si>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</si>
  <si>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</si>
  <si>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</si>
  <si>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</si>
  <si>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</si>
  <si>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</si>
  <si>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</si>
  <si>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</si>
  <si>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</si>
  <si>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</si>
  <si>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</si>
  <si>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</si>
  <si>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</si>
  <si>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</si>
  <si>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</si>
  <si>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</si>
  <si>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</si>
  <si>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</si>
  <si>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</si>
  <si>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</si>
  <si>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</si>
  <si>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</si>
  <si>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</si>
  <si>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</si>
  <si>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</si>
  <si>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</si>
  <si>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</si>
  <si>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</si>
  <si>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</si>
  <si>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</si>
  <si>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</si>
  <si>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</si>
  <si>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</si>
  <si>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</si>
  <si>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</si>
  <si>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</si>
  <si>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</si>
  <si>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</si>
  <si>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</si>
  <si>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</si>
  <si>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</si>
  <si>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</si>
  <si>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</si>
  <si>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</si>
  <si>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</si>
  <si>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</si>
  <si>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</si>
  <si>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</si>
  <si>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</si>
  <si>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</si>
  <si>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</si>
  <si>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</si>
  <si>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</si>
  <si>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</si>
  <si>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</si>
  <si>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</si>
  <si>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</si>
  <si>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</si>
  <si>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</si>
  <si>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</si>
  <si>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</si>
  <si>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</si>
  <si>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</si>
  <si>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</si>
  <si>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</si>
  <si>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</si>
  <si>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</si>
  <si>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</si>
  <si>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</si>
  <si>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</si>
  <si>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</si>
  <si>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</si>
  <si>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</si>
  <si>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</si>
  <si>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</si>
  <si>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</si>
  <si>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</si>
  <si>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</si>
  <si>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</si>
  <si>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</si>
  <si>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</si>
  <si>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</si>
  <si>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</si>
  <si>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</si>
  <si>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</si>
  <si>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</si>
  <si>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</si>
  <si>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</si>
  <si>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</si>
  <si>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</si>
  <si>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</si>
  <si>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</si>
  <si>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</si>
  <si>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</si>
  <si>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</si>
  <si>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</si>
  <si>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</si>
  <si>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</si>
  <si>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</si>
  <si>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</si>
  <si>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</si>
  <si>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</si>
  <si>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</si>
  <si>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</si>
  <si>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</si>
  <si>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</si>
  <si>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</si>
  <si>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</si>
  <si>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</si>
  <si>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</si>
  <si>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</si>
  <si>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</si>
  <si>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</si>
  <si>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</si>
  <si>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</si>
  <si>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</si>
  <si>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</si>
  <si>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</si>
  <si>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</si>
  <si>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</si>
  <si>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</si>
  <si>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</si>
  <si>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</si>
  <si>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</si>
  <si>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</si>
  <si>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</si>
  <si>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</si>
  <si>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</si>
  <si>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</si>
  <si>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</si>
  <si>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</si>
  <si>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</si>
  <si>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</si>
  <si>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</si>
  <si>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</si>
  <si>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</si>
  <si>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</si>
  <si>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</si>
  <si>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</si>
  <si>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</si>
  <si>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</si>
  <si>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</si>
  <si>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</si>
  <si>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</si>
  <si>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</si>
  <si>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</si>
  <si>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</si>
  <si>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</si>
  <si>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</si>
  <si>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</si>
  <si>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</si>
  <si>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</si>
  <si>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</si>
  <si>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</si>
  <si>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</si>
  <si>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</si>
  <si>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</si>
  <si>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</si>
  <si>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</si>
  <si>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</si>
  <si>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</si>
  <si>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</si>
  <si>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</si>
  <si>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</si>
  <si>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</si>
  <si>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</si>
  <si>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</si>
  <si>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</si>
  <si>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</si>
  <si>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</si>
  <si>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</si>
  <si>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</si>
  <si>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</si>
  <si>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</si>
  <si>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</si>
  <si>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</si>
  <si>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</si>
  <si>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</si>
  <si>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</si>
  <si>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</si>
  <si>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</si>
  <si>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</si>
  <si>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</si>
  <si>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</si>
  <si>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</si>
  <si>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</si>
  <si>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</si>
  <si>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</si>
  <si>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</si>
  <si>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</si>
  <si>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</si>
  <si>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</si>
  <si>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</si>
  <si>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</si>
  <si>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</si>
  <si>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</si>
  <si>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</si>
  <si>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</si>
  <si>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</si>
  <si>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</si>
  <si>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</si>
  <si>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</si>
  <si>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</si>
  <si>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</si>
  <si>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</si>
  <si>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</si>
  <si>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</si>
  <si>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</si>
  <si>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</si>
  <si>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</si>
  <si>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</si>
  <si>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</si>
  <si>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</si>
  <si>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</si>
  <si>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</si>
  <si>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</si>
  <si>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</si>
  <si>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</si>
  <si>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</si>
  <si>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</si>
  <si>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</si>
  <si>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</si>
  <si>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</si>
  <si>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</si>
  <si>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</si>
  <si>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</si>
  <si>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</si>
  <si>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</si>
  <si>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</si>
  <si>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</si>
  <si>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</si>
  <si>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</si>
  <si>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</si>
  <si>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</si>
  <si>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</si>
  <si>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</si>
  <si>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</si>
  <si>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</si>
  <si>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</si>
  <si>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</si>
  <si>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</si>
  <si>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</si>
  <si>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</si>
  <si>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</si>
  <si>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</si>
  <si>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</si>
  <si>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</si>
  <si>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</si>
  <si>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</si>
  <si>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</si>
  <si>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</si>
  <si>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</si>
  <si>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</si>
  <si>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</si>
  <si>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</si>
  <si>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</si>
  <si>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</si>
  <si>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</si>
  <si>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</si>
  <si>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</si>
  <si>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</si>
  <si>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</si>
  <si>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</si>
  <si>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</si>
  <si>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</si>
  <si>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</si>
  <si>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</si>
  <si>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</si>
  <si>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</si>
  <si>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</si>
  <si>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</si>
  <si>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</si>
  <si>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</si>
  <si>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</si>
  <si>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</si>
  <si>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</si>
  <si>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</si>
  <si>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</si>
  <si>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</si>
  <si>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</si>
  <si>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</si>
  <si>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</si>
  <si>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</si>
  <si>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</si>
  <si>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</si>
  <si>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</si>
  <si>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</si>
  <si>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</si>
  <si>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</si>
  <si>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</si>
  <si>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</si>
  <si>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</si>
  <si>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</si>
  <si>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</si>
  <si>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</si>
  <si>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</si>
  <si>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</si>
  <si>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</si>
  <si>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</si>
  <si>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</si>
  <si>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</si>
  <si>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</si>
  <si>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</si>
  <si>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</si>
  <si>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</si>
  <si>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</si>
  <si>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</si>
  <si>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</si>
  <si>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</si>
  <si>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</si>
  <si>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</si>
  <si>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</si>
  <si>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</si>
  <si>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</si>
  <si>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</si>
  <si>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</si>
  <si>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</si>
  <si>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</si>
  <si>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</si>
  <si>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</si>
  <si>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</si>
  <si>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</si>
  <si>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</si>
  <si>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</si>
  <si>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</si>
  <si>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</si>
  <si>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</si>
  <si>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</si>
  <si>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</si>
  <si>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</si>
  <si>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</si>
  <si>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</si>
  <si>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</si>
  <si>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</si>
  <si>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</si>
  <si>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</si>
  <si>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</si>
  <si>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</si>
  <si>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</si>
  <si>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</si>
  <si>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</si>
  <si>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</si>
  <si>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</si>
  <si>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</si>
  <si>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</si>
  <si>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</si>
  <si>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</si>
  <si>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</si>
  <si>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</si>
  <si>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</si>
  <si>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</si>
  <si>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</si>
  <si>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</si>
  <si>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</si>
  <si>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</si>
  <si>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</si>
  <si>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</si>
  <si>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</si>
  <si>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</si>
  <si>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</si>
  <si>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</si>
  <si>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</si>
  <si>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</si>
  <si>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</si>
  <si>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</si>
  <si>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</si>
  <si>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</si>
  <si>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</si>
  <si>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</si>
  <si>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</si>
  <si>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</si>
  <si>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</si>
  <si>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</si>
  <si>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</si>
  <si>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</si>
  <si>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</si>
  <si>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</si>
  <si>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</si>
  <si>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</si>
  <si>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</si>
  <si>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</si>
  <si>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</si>
  <si>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</si>
  <si>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</si>
  <si>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</si>
  <si>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</si>
  <si>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</si>
  <si>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</si>
  <si>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</si>
  <si>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</si>
  <si>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</si>
  <si>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</si>
  <si>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</si>
  <si>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</si>
  <si>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</si>
  <si>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</si>
  <si>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</si>
  <si>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</si>
  <si>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</si>
  <si>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</si>
  <si>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</si>
  <si>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</si>
  <si>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</si>
  <si>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</si>
  <si>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</si>
  <si>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</si>
  <si>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</si>
  <si>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</si>
  <si>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</si>
  <si>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</si>
  <si>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</si>
  <si>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</si>
  <si>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</si>
  <si>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</si>
  <si>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</si>
  <si>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</si>
  <si>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</si>
  <si>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</si>
  <si>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</si>
  <si>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</si>
  <si>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</si>
  <si>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</si>
  <si>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</si>
  <si>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</si>
  <si>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</si>
  <si>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</si>
  <si>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</si>
  <si>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</si>
  <si>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</si>
  <si>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</si>
  <si>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</si>
  <si>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</si>
  <si>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</si>
  <si>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</si>
  <si>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</si>
  <si>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</si>
  <si>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</si>
  <si>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</si>
  <si>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</si>
  <si>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</si>
  <si>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</si>
  <si>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</si>
  <si>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</si>
  <si>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</si>
  <si>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</si>
  <si>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</si>
  <si>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</si>
  <si>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</si>
  <si>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</si>
  <si>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</si>
  <si>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</si>
  <si>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</si>
  <si>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</si>
  <si>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</si>
  <si>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</si>
  <si>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</si>
  <si>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</si>
  <si>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</si>
  <si>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</si>
  <si>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</si>
  <si>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</si>
  <si>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</si>
  <si>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</si>
  <si>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</si>
  <si>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</si>
  <si>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</si>
  <si>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</si>
  <si>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</si>
  <si>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</si>
  <si>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</si>
  <si>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</si>
  <si>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</si>
  <si>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</si>
  <si>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</si>
  <si>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</si>
  <si>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</si>
  <si>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</si>
  <si>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</si>
  <si>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</si>
  <si>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</si>
  <si>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</si>
  <si>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</si>
  <si>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</si>
  <si>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</si>
  <si>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</si>
  <si>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</si>
  <si>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</si>
  <si>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</si>
  <si>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</si>
  <si>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</si>
  <si>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</si>
  <si>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</si>
  <si>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</si>
  <si>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</si>
  <si>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</si>
  <si>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</si>
  <si>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</si>
  <si>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</si>
  <si>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</si>
  <si>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</si>
  <si>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</si>
  <si>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</si>
  <si>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</si>
  <si>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</si>
  <si>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</si>
  <si>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</si>
  <si>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</si>
  <si>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</si>
  <si>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</si>
  <si>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</si>
  <si>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</si>
  <si>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</si>
  <si>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</si>
  <si>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</si>
  <si>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</si>
  <si>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</si>
  <si>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</si>
  <si>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</si>
  <si>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</si>
  <si>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</si>
  <si>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</si>
  <si>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</si>
  <si>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</si>
  <si>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</si>
  <si>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</si>
  <si>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</si>
  <si>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</si>
  <si>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</si>
  <si>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</si>
  <si>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</si>
  <si>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</si>
  <si>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</si>
  <si>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</si>
  <si>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</si>
  <si>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</si>
  <si>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</si>
  <si>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</si>
  <si>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</si>
  <si>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</si>
  <si>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</si>
  <si>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</si>
  <si>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</si>
  <si>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</si>
  <si>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</si>
  <si>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</si>
  <si>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</si>
  <si>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</si>
  <si>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</si>
  <si>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</si>
  <si>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</si>
  <si>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</si>
  <si>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</si>
  <si>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</si>
  <si>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</si>
  <si>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</si>
  <si>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</si>
  <si>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</si>
  <si>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</si>
  <si>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</si>
  <si>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</si>
  <si>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</si>
  <si>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</si>
  <si>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</si>
  <si>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</si>
  <si>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</si>
  <si>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</si>
  <si>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</si>
  <si>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</si>
  <si>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</si>
  <si>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</si>
  <si>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</si>
  <si>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</si>
  <si>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</si>
  <si>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</si>
  <si>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</si>
  <si>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</si>
  <si>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</si>
  <si>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</si>
  <si>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</si>
  <si>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</si>
  <si>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</si>
  <si>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</si>
  <si>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</si>
  <si>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</si>
  <si>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</si>
  <si>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</si>
  <si>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</si>
  <si>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</si>
  <si>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</si>
  <si>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</si>
  <si>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</si>
  <si>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</si>
  <si>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</si>
  <si>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</si>
  <si>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</si>
  <si>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</si>
  <si>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</si>
  <si>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</si>
  <si>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</si>
  <si>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</si>
  <si>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</si>
  <si>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</si>
  <si>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</si>
  <si>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</si>
  <si>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</si>
  <si>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</si>
  <si>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</si>
  <si>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</si>
  <si>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</si>
  <si>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</si>
  <si>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</si>
  <si>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</si>
  <si>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</si>
  <si>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</si>
  <si>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</si>
  <si>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</si>
  <si>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</si>
  <si>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</si>
  <si>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</si>
  <si>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</si>
  <si>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</si>
  <si>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</si>
  <si>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</si>
  <si>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</si>
  <si>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</si>
  <si>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</si>
  <si>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</si>
  <si>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</si>
  <si>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</si>
  <si>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</si>
  <si>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</si>
  <si>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</si>
  <si>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</si>
  <si>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</si>
  <si>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</si>
  <si>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</si>
  <si>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</si>
  <si>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</si>
  <si>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</si>
  <si>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</si>
  <si>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</si>
  <si>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</si>
  <si>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</si>
  <si>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</si>
  <si>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</si>
  <si>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</si>
  <si>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</si>
  <si>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</si>
  <si>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</si>
  <si>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</si>
  <si>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</si>
  <si>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</si>
  <si>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</si>
  <si>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</si>
  <si>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</si>
  <si>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</si>
  <si>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</si>
  <si>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</si>
  <si>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</si>
  <si>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</si>
  <si>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</si>
  <si>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</si>
  <si>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</si>
  <si>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</si>
  <si>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</si>
  <si>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</si>
  <si>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</si>
  <si>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</si>
  <si>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</si>
  <si>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</si>
  <si>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</si>
  <si>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</si>
  <si>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</si>
  <si>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</si>
  <si>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</si>
  <si>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</si>
  <si>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</si>
  <si>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</si>
  <si>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</si>
  <si>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</si>
  <si>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</si>
  <si>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</si>
  <si>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</si>
  <si>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</si>
  <si>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</si>
  <si>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</si>
  <si>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</si>
  <si>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</si>
  <si>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</si>
  <si>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</si>
  <si>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</si>
  <si>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</si>
  <si>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</si>
  <si>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</si>
  <si>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</si>
  <si>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</si>
  <si>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</si>
  <si>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</si>
  <si>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</si>
  <si>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</si>
  <si>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</si>
  <si>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</si>
  <si>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</si>
  <si>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</si>
  <si>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</si>
  <si>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</si>
  <si>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</si>
  <si>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</si>
  <si>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</si>
  <si>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</si>
  <si>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</si>
  <si>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</si>
  <si>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</si>
  <si>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</si>
  <si>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</si>
  <si>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</si>
  <si>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</si>
  <si>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</si>
  <si>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</si>
  <si>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</si>
  <si>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</si>
  <si>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</si>
  <si>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</si>
  <si>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</si>
  <si>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</si>
  <si>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</si>
  <si>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</si>
  <si>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</si>
  <si>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</si>
  <si>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</si>
  <si>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</si>
  <si>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</si>
  <si>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</si>
  <si>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</si>
  <si>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</si>
  <si>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</si>
  <si>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</si>
  <si>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</si>
  <si>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</si>
  <si>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</si>
  <si>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</si>
  <si>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</si>
  <si>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</si>
  <si>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</si>
  <si>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</si>
  <si>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</si>
  <si>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</si>
  <si>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</si>
  <si>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</si>
  <si>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</si>
  <si>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</si>
  <si>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</si>
  <si>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</si>
  <si>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</si>
  <si>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</si>
  <si>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</si>
  <si>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</si>
  <si>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</si>
  <si>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</si>
  <si>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</si>
  <si>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</si>
  <si>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</si>
  <si>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</si>
  <si>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</si>
  <si>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</si>
  <si>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</si>
  <si>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</si>
  <si>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</si>
  <si>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</si>
  <si>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</si>
  <si>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</si>
  <si>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</si>
  <si>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</si>
  <si>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</si>
  <si>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</si>
  <si>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</si>
  <si>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</si>
  <si>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</si>
  <si>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</si>
  <si>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</si>
  <si>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</si>
  <si>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</si>
  <si>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</si>
  <si>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</si>
  <si>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</si>
  <si>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</si>
  <si>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</si>
  <si>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</si>
  <si>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</si>
  <si>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</si>
  <si>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</si>
  <si>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</si>
  <si>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</si>
  <si>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</si>
  <si>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</si>
  <si>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</si>
  <si>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</si>
  <si>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</si>
  <si>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</si>
  <si>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</si>
  <si>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</si>
  <si>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</si>
  <si>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</si>
  <si>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</si>
  <si>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</si>
  <si>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</si>
  <si>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</si>
  <si>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</si>
  <si>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</si>
  <si>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</si>
  <si>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</si>
  <si>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</si>
  <si>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</si>
  <si>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</si>
  <si>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</si>
  <si>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</si>
  <si>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</si>
  <si>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</si>
  <si>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</si>
  <si>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</si>
  <si>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</si>
  <si>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</si>
  <si>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</si>
  <si>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</si>
  <si>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</si>
  <si>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</si>
  <si>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</si>
  <si>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</si>
  <si>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</si>
  <si>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</si>
  <si>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</si>
  <si>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</si>
  <si>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</si>
  <si>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</si>
  <si>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</si>
  <si>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</si>
  <si>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</si>
  <si>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</si>
  <si>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</si>
  <si>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</si>
  <si>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</si>
  <si>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</si>
  <si>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</si>
  <si>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</si>
  <si>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</si>
  <si>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</si>
  <si>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</si>
  <si>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</si>
  <si>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</si>
  <si>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</si>
  <si>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</si>
  <si>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</si>
  <si>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</si>
  <si>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</si>
  <si>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</si>
  <si>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</si>
  <si>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</si>
  <si>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</si>
  <si>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</si>
  <si>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</si>
  <si>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</si>
  <si>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</si>
  <si>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</si>
  <si>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</si>
  <si>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</si>
  <si>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</si>
  <si>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</si>
  <si>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</si>
  <si>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</si>
  <si>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</si>
  <si>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</si>
  <si>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</si>
  <si>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</si>
  <si>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</si>
  <si>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</si>
  <si>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</si>
  <si>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</si>
  <si>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</si>
  <si>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</si>
  <si>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</si>
  <si>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</si>
  <si>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</si>
  <si>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</si>
  <si>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</si>
  <si>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</si>
  <si>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</si>
  <si>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</si>
  <si>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</si>
  <si>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</si>
  <si>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</si>
  <si>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</si>
  <si>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</si>
  <si>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</si>
  <si>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</si>
  <si>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</si>
  <si>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</si>
  <si>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</si>
  <si>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</si>
  <si>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</si>
  <si>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</si>
  <si>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</si>
  <si>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</si>
  <si>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</si>
  <si>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</si>
  <si>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</si>
  <si>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</si>
  <si>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</si>
  <si>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</si>
  <si>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</si>
  <si>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</si>
  <si>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</si>
  <si>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</si>
  <si>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</si>
  <si>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</si>
  <si>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</si>
  <si>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</si>
  <si>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</si>
  <si>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</si>
  <si>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</si>
  <si>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</si>
  <si>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</si>
  <si>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</si>
  <si>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</si>
  <si>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</si>
  <si>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</si>
  <si>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</si>
  <si>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</si>
  <si>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</si>
  <si>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</si>
  <si>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</si>
  <si>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</si>
  <si>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</si>
  <si>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</si>
  <si>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</si>
  <si>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</si>
  <si>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</si>
  <si>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</si>
  <si>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</si>
  <si>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</si>
  <si>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</si>
  <si>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</si>
  <si>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</si>
  <si>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</si>
  <si>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</si>
  <si>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</si>
  <si>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</si>
  <si>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</si>
  <si>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</si>
  <si>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</si>
  <si>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</si>
  <si>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</si>
  <si>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</si>
  <si>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</si>
  <si>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</si>
  <si>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</si>
  <si>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</si>
  <si>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</si>
  <si>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</si>
  <si>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</si>
  <si>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</si>
  <si>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</si>
  <si>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</si>
  <si>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</si>
  <si>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</si>
  <si>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</si>
  <si>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</si>
  <si>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</si>
  <si>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</si>
  <si>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</si>
  <si>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</si>
  <si>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</si>
  <si>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</si>
  <si>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</si>
  <si>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</si>
  <si>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</si>
  <si>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</si>
  <si>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</si>
  <si>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</si>
  <si>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</si>
  <si>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</si>
  <si>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</si>
  <si>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</si>
  <si>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</si>
  <si>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</si>
  <si>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</si>
  <si>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</si>
  <si>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</si>
  <si>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</si>
  <si>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</si>
  <si>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</si>
  <si>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</si>
  <si>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</si>
  <si>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</si>
  <si>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</si>
  <si>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</si>
  <si>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</si>
  <si>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</si>
  <si>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</si>
  <si>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</si>
  <si>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</si>
  <si>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</si>
  <si>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</si>
  <si>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</si>
  <si>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</si>
  <si>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</si>
  <si>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</si>
  <si>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</si>
  <si>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</si>
  <si>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</si>
  <si>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</si>
  <si>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</si>
  <si>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</si>
  <si>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</si>
  <si>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</si>
  <si>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</si>
  <si>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</si>
  <si>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</si>
  <si>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</si>
  <si>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</si>
  <si>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</si>
  <si>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</si>
  <si>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</si>
  <si>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</si>
  <si>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</si>
  <si>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</si>
  <si>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</si>
  <si>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</si>
  <si>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</si>
  <si>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</si>
  <si>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</si>
  <si>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</si>
  <si>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</si>
  <si>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</si>
  <si>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</si>
  <si>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</si>
  <si>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</si>
  <si>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</si>
  <si>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</si>
  <si>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</si>
  <si>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</si>
  <si>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</si>
  <si>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</si>
  <si>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</si>
  <si>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</si>
  <si>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</si>
  <si>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</si>
  <si>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</si>
  <si>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</si>
  <si>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</si>
  <si>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</si>
  <si>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</si>
  <si>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</si>
  <si>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</si>
  <si>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</si>
  <si>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</si>
  <si>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</si>
  <si>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</si>
  <si>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</si>
  <si>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</si>
  <si>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</si>
  <si>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</si>
  <si>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</si>
  <si>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</si>
  <si>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</si>
  <si>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</si>
  <si>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</si>
  <si>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</si>
  <si>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</si>
  <si>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</si>
  <si>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</si>
  <si>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</si>
  <si>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</si>
  <si>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</si>
  <si>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</si>
  <si>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</si>
  <si>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</si>
  <si>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</si>
  <si>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</si>
  <si>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</si>
  <si>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</si>
  <si>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</si>
  <si>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</si>
  <si>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</si>
  <si>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</si>
  <si>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</si>
  <si>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</si>
  <si>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</si>
  <si>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</si>
  <si>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</si>
  <si>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</si>
  <si>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</si>
  <si>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</si>
  <si>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</si>
  <si>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</si>
  <si>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</si>
  <si>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</si>
  <si>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</si>
  <si>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</si>
  <si>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</si>
  <si>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</si>
  <si>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</si>
  <si>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</si>
  <si>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</si>
  <si>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</si>
  <si>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</si>
  <si>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</si>
  <si>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</si>
  <si>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</si>
  <si>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</si>
  <si>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</si>
  <si>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</si>
  <si>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</si>
  <si>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</si>
  <si>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</si>
  <si>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</si>
  <si>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</si>
  <si>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</si>
  <si>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</si>
  <si>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</si>
  <si>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</si>
  <si>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</si>
  <si>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</si>
  <si>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</si>
  <si>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</si>
  <si>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</si>
  <si>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</si>
  <si>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</si>
  <si>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</si>
  <si>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</si>
  <si>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</si>
  <si>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</si>
  <si>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</si>
  <si>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</si>
  <si>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</si>
  <si>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</si>
  <si>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</si>
  <si>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</si>
  <si>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</si>
  <si>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</si>
  <si>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</si>
  <si>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</si>
  <si>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</si>
  <si>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</si>
  <si>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</si>
  <si>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</si>
  <si>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</si>
  <si>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</si>
  <si>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</si>
  <si>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</si>
  <si>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</si>
  <si>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</si>
  <si>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</si>
  <si>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</si>
  <si>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</si>
  <si>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</si>
  <si>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</si>
  <si>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</si>
  <si>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</si>
  <si>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</si>
  <si>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</si>
  <si>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</si>
  <si>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</si>
  <si>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</si>
  <si>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</si>
  <si>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</si>
  <si>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</si>
  <si>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</si>
  <si>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</si>
  <si>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</si>
  <si>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</si>
  <si>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</si>
  <si>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</si>
  <si>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</si>
  <si>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</si>
  <si>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</si>
  <si>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</si>
  <si>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</si>
  <si>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</si>
  <si>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</si>
  <si>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</si>
  <si>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</si>
  <si>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</si>
  <si>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</si>
  <si>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</si>
  <si>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</si>
  <si>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</si>
  <si>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</si>
  <si>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</si>
  <si>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</si>
  <si>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</si>
  <si>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</si>
  <si>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</si>
  <si>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</si>
  <si>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</si>
  <si>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</si>
  <si>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</si>
  <si>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</si>
  <si>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</si>
  <si>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</si>
  <si>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</si>
  <si>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</si>
  <si>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</si>
  <si>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</si>
  <si>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</si>
  <si>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</si>
  <si>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</si>
  <si>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</si>
  <si>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</si>
  <si>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</si>
  <si>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</si>
  <si>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</si>
  <si>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</si>
  <si>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</si>
  <si>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</si>
  <si>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</si>
  <si>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</si>
  <si>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</si>
  <si>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</si>
  <si>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</si>
  <si>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</si>
  <si>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</si>
  <si>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</si>
  <si>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</si>
  <si>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</si>
  <si>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</si>
  <si>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</si>
  <si>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</si>
  <si>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</si>
  <si>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</si>
  <si>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</si>
  <si>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</si>
  <si>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</si>
  <si>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</si>
  <si>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</si>
  <si>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</si>
  <si>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</si>
  <si>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</si>
  <si>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</si>
  <si>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</si>
  <si>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</si>
  <si>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</si>
  <si>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</si>
  <si>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</si>
  <si>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</si>
  <si>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</si>
  <si>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</si>
  <si>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</si>
  <si>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</si>
  <si>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</si>
  <si>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</si>
  <si>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</si>
  <si>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</si>
  <si>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</si>
  <si>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</si>
  <si>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</si>
  <si>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</si>
  <si>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</si>
  <si>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</si>
  <si>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</si>
  <si>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</si>
  <si>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</si>
  <si>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</si>
  <si>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</si>
  <si>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</si>
  <si>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</si>
  <si>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</si>
  <si>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</si>
  <si>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</si>
  <si>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</si>
  <si>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</si>
  <si>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</si>
  <si>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</si>
  <si>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</si>
  <si>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</si>
  <si>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</si>
  <si>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</si>
  <si>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</si>
  <si>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</si>
  <si>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</si>
  <si>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</si>
  <si>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</si>
  <si>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</si>
  <si>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</si>
  <si>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</si>
  <si>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</si>
  <si>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</si>
  <si>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</si>
  <si>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</si>
  <si>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</si>
  <si>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</si>
  <si>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</si>
  <si>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</si>
  <si>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</si>
  <si>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</si>
  <si>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</si>
  <si>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</si>
  <si>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</si>
  <si>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</si>
  <si>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</si>
  <si>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</si>
  <si>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</si>
  <si>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</si>
  <si>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</si>
  <si>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</si>
  <si>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</si>
  <si>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</si>
  <si>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</si>
  <si>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</si>
  <si>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</si>
  <si>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</si>
  <si>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</si>
  <si>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</si>
  <si>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</si>
  <si>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</si>
  <si>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</si>
  <si>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</si>
  <si>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</si>
  <si>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</si>
  <si>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</si>
  <si>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</si>
  <si>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</si>
  <si>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</si>
  <si>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</si>
  <si>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</si>
  <si>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</si>
  <si>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</si>
  <si>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</si>
  <si>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</si>
  <si>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</si>
  <si>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</si>
  <si>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</si>
  <si>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</si>
  <si>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</si>
  <si>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</si>
  <si>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</si>
  <si>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</si>
  <si>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</si>
  <si>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</si>
  <si>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</si>
  <si>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</si>
  <si>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</si>
  <si>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</si>
  <si>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</si>
  <si>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</si>
  <si>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</si>
  <si>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</si>
  <si>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</si>
  <si>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</si>
  <si>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</si>
  <si>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</si>
  <si>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</si>
  <si>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</si>
  <si>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</si>
  <si>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</si>
  <si>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</si>
  <si>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</si>
  <si>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</si>
  <si>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</si>
  <si>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</si>
  <si>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</si>
  <si>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</si>
  <si>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</si>
  <si>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</si>
  <si>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</si>
  <si>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</si>
  <si>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</si>
  <si>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</si>
  <si>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</si>
  <si>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</si>
  <si>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</si>
  <si>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</si>
  <si>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</si>
  <si>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</si>
  <si>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</si>
  <si>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</si>
  <si>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</si>
  <si>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</si>
  <si>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</si>
  <si>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</si>
  <si>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</si>
  <si>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</si>
  <si>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</si>
  <si>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</si>
  <si>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</si>
  <si>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</si>
  <si>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</si>
  <si>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</si>
  <si>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</si>
  <si>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</si>
  <si>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</si>
  <si>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</si>
  <si>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</si>
  <si>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</si>
  <si>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</si>
  <si>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</si>
  <si>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</si>
  <si>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</si>
  <si>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</si>
  <si>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</si>
  <si>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</si>
  <si>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</si>
  <si>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</si>
  <si>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</si>
  <si>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</si>
  <si>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</si>
  <si>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</si>
  <si>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</si>
  <si>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</si>
  <si>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</si>
  <si>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</si>
  <si>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</si>
  <si>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</si>
  <si>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</si>
  <si>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</si>
  <si>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</si>
  <si>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</si>
  <si>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</si>
  <si>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</si>
  <si>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</si>
  <si>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</si>
  <si>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</si>
  <si>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</si>
  <si>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</si>
  <si>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</si>
  <si>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</si>
  <si>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</si>
  <si>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</si>
  <si>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</si>
  <si>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</si>
  <si>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</si>
  <si>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</si>
  <si>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</si>
  <si>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</si>
  <si>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</si>
  <si>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</si>
  <si>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</si>
  <si>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</si>
  <si>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</si>
  <si>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</si>
  <si>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</si>
  <si>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</si>
  <si>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</si>
  <si>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</si>
  <si>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</si>
  <si>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</si>
  <si>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</si>
  <si>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</si>
  <si>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</si>
  <si>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</si>
  <si>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</si>
  <si>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</si>
  <si>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</si>
  <si>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</si>
  <si>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</si>
  <si>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</si>
  <si>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</si>
  <si>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</si>
  <si>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</si>
  <si>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</si>
  <si>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</si>
  <si>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</si>
  <si>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</si>
  <si>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</si>
  <si>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</si>
  <si>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</si>
  <si>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</si>
  <si>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</si>
  <si>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</si>
  <si>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</si>
  <si>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</si>
  <si>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</si>
  <si>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</si>
  <si>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</si>
  <si>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</si>
  <si>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</si>
  <si>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</si>
  <si>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</si>
  <si>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</si>
  <si>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</si>
  <si>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</si>
  <si>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</si>
  <si>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</si>
  <si>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</si>
  <si>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</si>
  <si>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</si>
  <si>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</si>
  <si>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</si>
  <si>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</si>
  <si>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</si>
  <si>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</si>
  <si>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</si>
  <si>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</si>
  <si>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</si>
  <si>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</si>
  <si>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</si>
  <si>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</si>
  <si>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</si>
  <si>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</si>
  <si>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</si>
  <si>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</si>
  <si>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</si>
  <si>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</si>
  <si>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</si>
  <si>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</si>
  <si>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</si>
  <si>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</si>
  <si>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</si>
  <si>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</si>
  <si>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</si>
  <si>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</si>
  <si>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</si>
  <si>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</si>
  <si>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</si>
  <si>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</si>
  <si>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</si>
  <si>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</si>
  <si>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</si>
  <si>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</si>
  <si>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</si>
  <si>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</si>
  <si>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</si>
  <si>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</si>
  <si>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</si>
  <si>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</si>
  <si>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</si>
  <si>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</si>
  <si>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</si>
  <si>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</si>
  <si>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</si>
  <si>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</si>
  <si>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</si>
  <si>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</si>
  <si>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</si>
  <si>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</si>
  <si>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</si>
  <si>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</si>
  <si>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</si>
  <si>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</si>
  <si>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</si>
  <si>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</si>
  <si>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</si>
  <si>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</si>
  <si>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</si>
  <si>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</si>
  <si>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</si>
  <si>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</si>
  <si>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</si>
  <si>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</si>
  <si>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</si>
  <si>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</si>
  <si>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</si>
  <si>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</si>
  <si>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</si>
  <si>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</si>
  <si>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</si>
  <si>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</si>
  <si>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</si>
  <si>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</si>
  <si>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</si>
  <si>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</si>
  <si>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</si>
  <si>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</si>
  <si>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</si>
  <si>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</si>
  <si>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</si>
  <si>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</si>
  <si>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</si>
  <si>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</si>
  <si>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</si>
  <si>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</si>
  <si>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</si>
  <si>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</si>
  <si>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</si>
  <si>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</si>
  <si>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</si>
  <si>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</si>
  <si>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</si>
  <si>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</si>
  <si>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</si>
  <si>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</si>
  <si>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</si>
  <si>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</si>
  <si>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</si>
  <si>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</si>
  <si>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</si>
  <si>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</si>
  <si>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</si>
  <si>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</si>
  <si>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</si>
  <si>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</si>
  <si>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</si>
  <si>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</si>
  <si>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</si>
  <si>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</si>
  <si>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</si>
  <si>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</si>
  <si>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</si>
  <si>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</si>
  <si>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</si>
  <si>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</si>
  <si>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</si>
  <si>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</si>
  <si>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</si>
  <si>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</si>
  <si>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</si>
  <si>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</si>
  <si>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</si>
  <si>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</si>
  <si>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</si>
  <si>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</si>
  <si>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</si>
  <si>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</si>
  <si>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</si>
  <si>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</si>
  <si>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</si>
  <si>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</si>
  <si>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</si>
  <si>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</si>
  <si>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</si>
  <si>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</si>
  <si>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</si>
  <si>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</si>
  <si>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</si>
  <si>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</si>
  <si>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</si>
  <si>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</si>
  <si>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</si>
  <si>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</si>
  <si>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</si>
  <si>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</si>
  <si>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</si>
  <si>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</si>
  <si>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</si>
  <si>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</si>
  <si>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</si>
  <si>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</si>
  <si>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</si>
  <si>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</si>
  <si>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</si>
  <si>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</si>
  <si>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</si>
  <si>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</si>
  <si>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</si>
  <si>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</si>
  <si>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</si>
  <si>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</si>
  <si>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</si>
  <si>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</si>
  <si>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</si>
  <si>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</si>
  <si>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</si>
  <si>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</si>
  <si>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</si>
  <si>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</si>
  <si>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</si>
  <si>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</si>
  <si>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</si>
  <si>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</si>
  <si>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</si>
  <si>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</si>
  <si>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</si>
  <si>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</si>
  <si>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</si>
  <si>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</si>
  <si>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</si>
  <si>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</si>
  <si>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</si>
  <si>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</si>
  <si>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</si>
  <si>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</si>
  <si>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</si>
  <si>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</si>
  <si>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</si>
  <si>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</si>
  <si>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</si>
  <si>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</si>
  <si>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</si>
  <si>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</si>
  <si>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</si>
  <si>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</si>
  <si>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</si>
  <si>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</si>
  <si>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</si>
  <si>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</si>
  <si>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</si>
  <si>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</si>
  <si>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</si>
  <si>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</si>
  <si>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</si>
  <si>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</si>
  <si>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</si>
  <si>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</si>
  <si>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</si>
  <si>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</si>
  <si>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</si>
  <si>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</si>
  <si>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</si>
  <si>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</si>
  <si>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</si>
  <si>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</si>
  <si>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</si>
  <si>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</si>
  <si>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</si>
  <si>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</si>
  <si>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</si>
  <si>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</si>
  <si>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</si>
  <si>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</si>
  <si>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</si>
  <si>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</si>
  <si>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</si>
  <si>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</si>
  <si>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</si>
  <si>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</si>
  <si>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</si>
  <si>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</si>
  <si>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</si>
  <si>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</si>
  <si>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</si>
  <si>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</si>
  <si>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</si>
  <si>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</si>
  <si>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</si>
  <si>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</si>
  <si>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</si>
  <si>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</si>
  <si>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</si>
  <si>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</si>
  <si>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</si>
  <si>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</si>
  <si>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</si>
  <si>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</si>
  <si>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</si>
  <si>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</si>
  <si>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</si>
  <si>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</si>
  <si>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</si>
  <si>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</si>
  <si>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</si>
  <si>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</si>
  <si>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</si>
  <si>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</si>
  <si>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</si>
  <si>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</si>
  <si>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</si>
  <si>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</si>
  <si>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</si>
  <si>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</si>
  <si>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</si>
  <si>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</si>
  <si>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</si>
  <si>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</si>
  <si>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</si>
  <si>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</si>
  <si>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</si>
  <si>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</si>
  <si>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</si>
  <si>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</si>
  <si>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</si>
  <si>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</si>
  <si>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</si>
  <si>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</si>
  <si>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</si>
  <si>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</si>
  <si>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</si>
  <si>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</si>
  <si>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</si>
  <si>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</si>
  <si>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</si>
  <si>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</si>
  <si>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</si>
  <si>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</si>
  <si>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</si>
  <si>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</si>
  <si>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</si>
  <si>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</si>
  <si>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</si>
  <si>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</si>
  <si>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</si>
  <si>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</si>
  <si>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</si>
  <si>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</si>
  <si>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</si>
  <si>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</si>
  <si>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</si>
  <si>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</si>
  <si>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</si>
  <si>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</si>
  <si>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</si>
  <si>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</si>
  <si>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</si>
  <si>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</si>
  <si>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</si>
  <si>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</si>
  <si>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</si>
  <si>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</si>
  <si>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</si>
  <si>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</si>
  <si>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</si>
  <si>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</si>
  <si>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</si>
  <si>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</si>
  <si>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</si>
  <si>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</si>
  <si>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</si>
  <si>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</si>
  <si>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</si>
  <si>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</si>
  <si>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</si>
  <si>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</si>
  <si>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</si>
  <si>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</si>
  <si>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</si>
  <si>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</si>
  <si>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</si>
  <si>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</si>
  <si>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</si>
  <si>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</si>
  <si>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</si>
  <si>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</si>
  <si>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</si>
  <si>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</si>
  <si>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</si>
  <si>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</si>
  <si>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</si>
  <si>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</si>
  <si>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</si>
  <si>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</si>
  <si>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</si>
  <si>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</si>
  <si>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</si>
  <si>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</si>
  <si>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</si>
  <si>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</si>
  <si>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</si>
  <si>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</si>
  <si>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</si>
  <si>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</si>
  <si>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</si>
  <si>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</si>
  <si>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</si>
  <si>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</si>
  <si>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</si>
  <si>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</si>
  <si>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</si>
  <si>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</si>
  <si>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</si>
  <si>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</si>
  <si>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</si>
  <si>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</si>
  <si>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</si>
  <si>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</si>
  <si>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</si>
  <si>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</si>
  <si>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</si>
  <si>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</si>
  <si>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</si>
  <si>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</si>
  <si>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</si>
  <si>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</si>
  <si>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</si>
  <si>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</si>
  <si>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</si>
  <si>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</si>
  <si>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</si>
  <si>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</si>
  <si>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</si>
  <si>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</si>
  <si>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</si>
  <si>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</si>
  <si>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</si>
  <si>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</si>
  <si>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</si>
  <si>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</si>
  <si>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</si>
  <si>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</si>
  <si>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</si>
  <si>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</si>
  <si>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</si>
  <si>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</si>
  <si>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</si>
  <si>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</si>
  <si>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</si>
  <si>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</si>
  <si>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</si>
  <si>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</si>
  <si>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</si>
  <si>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</si>
  <si>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</si>
  <si>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</si>
  <si>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</si>
  <si>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</si>
  <si>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</si>
  <si>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</si>
  <si>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</si>
  <si>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</si>
  <si>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</si>
  <si>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</si>
  <si>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</si>
  <si>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</si>
  <si>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</si>
  <si>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</si>
  <si>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</si>
  <si>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</si>
  <si>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</si>
  <si>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</si>
  <si>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</si>
  <si>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</si>
  <si>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</si>
  <si>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</si>
  <si>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</si>
  <si>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</si>
  <si>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</si>
  <si>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</si>
  <si>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</si>
  <si>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</si>
  <si>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</si>
  <si>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</si>
  <si>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</si>
  <si>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</si>
  <si>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</si>
  <si>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</si>
  <si>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</si>
  <si>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</si>
  <si>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</si>
  <si>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</si>
  <si>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</si>
  <si>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</si>
  <si>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</si>
  <si>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</si>
  <si>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</si>
  <si>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</si>
  <si>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</si>
  <si>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</si>
  <si>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</si>
  <si>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</si>
  <si>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</si>
  <si>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</si>
  <si>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</si>
  <si>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</si>
  <si>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</si>
  <si>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</si>
  <si>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</si>
  <si>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</si>
  <si>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</si>
  <si>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</si>
  <si>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</si>
  <si>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</si>
  <si>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</si>
  <si>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</si>
  <si>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</si>
  <si>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</si>
  <si>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</si>
  <si>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</si>
  <si>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</si>
  <si>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</si>
  <si>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</si>
  <si>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</si>
  <si>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</si>
  <si>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</si>
  <si>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</si>
  <si>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</si>
  <si>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</si>
  <si>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</si>
  <si>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</si>
  <si>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</si>
  <si>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</si>
  <si>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</si>
  <si>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</si>
  <si>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</si>
  <si>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</si>
  <si>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</si>
  <si>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</si>
  <si>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</si>
  <si>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</si>
  <si>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</si>
  <si>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</si>
  <si>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</si>
  <si>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</si>
  <si>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</si>
  <si>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</si>
  <si>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</si>
  <si>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</si>
  <si>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</si>
  <si>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</si>
  <si>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</si>
  <si>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</si>
  <si>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</si>
  <si>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</si>
  <si>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</si>
  <si>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</si>
  <si>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</si>
  <si>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</si>
  <si>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</si>
  <si>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</si>
  <si>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</si>
  <si>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</si>
  <si>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</si>
  <si>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</si>
  <si>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</si>
  <si>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</si>
  <si>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</si>
  <si>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</si>
  <si>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</si>
  <si>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</si>
  <si>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</si>
  <si>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</si>
  <si>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</si>
  <si>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</si>
  <si>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</si>
  <si>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</si>
  <si>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</si>
  <si>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</si>
  <si>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</si>
  <si>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</si>
  <si>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</si>
  <si>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</si>
  <si>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</si>
  <si>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</si>
  <si>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</si>
  <si>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</si>
  <si>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</si>
  <si>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</si>
  <si>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</si>
  <si>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</si>
  <si>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</si>
  <si>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</si>
  <si>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</si>
  <si>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</si>
  <si>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</si>
  <si>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</si>
  <si>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</si>
  <si>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</si>
  <si>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</si>
  <si>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</si>
  <si>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</si>
  <si>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</si>
  <si>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</si>
  <si>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</si>
  <si>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</si>
  <si>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</si>
  <si>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</si>
  <si>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</si>
  <si>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</si>
  <si>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</si>
  <si>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</si>
  <si>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</si>
  <si>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</si>
  <si>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</si>
  <si>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</si>
  <si>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</si>
  <si>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</si>
  <si>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</si>
  <si>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</si>
  <si>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</si>
  <si>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</si>
  <si>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</si>
  <si>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</si>
  <si>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</si>
  <si>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</si>
  <si>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</si>
  <si>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</si>
  <si>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</si>
  <si>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</si>
  <si>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</si>
  <si>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</si>
  <si>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</si>
  <si>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</si>
  <si>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</si>
  <si>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</si>
  <si>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</si>
  <si>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</si>
  <si>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</si>
  <si>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</si>
  <si>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</si>
  <si>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</si>
  <si>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</si>
  <si>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</si>
  <si>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</si>
  <si>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</si>
  <si>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</si>
  <si>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</si>
  <si>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</si>
  <si>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</si>
  <si>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</si>
  <si>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</si>
  <si>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</si>
  <si>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</si>
  <si>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</si>
  <si>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</si>
  <si>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</si>
  <si>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</si>
  <si>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</si>
  <si>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</si>
  <si>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</si>
  <si>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</si>
  <si>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</si>
  <si>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</si>
  <si>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</si>
  <si>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</si>
  <si>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</si>
  <si>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</si>
  <si>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</si>
  <si>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</si>
  <si>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</si>
  <si>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</si>
  <si>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</si>
  <si>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</si>
  <si>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</si>
  <si>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</si>
  <si>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</si>
  <si>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</si>
  <si>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</si>
  <si>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</si>
  <si>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</si>
  <si>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</si>
  <si>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</si>
  <si>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</si>
  <si>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</si>
  <si>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</si>
  <si>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</si>
  <si>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</si>
  <si>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</si>
  <si>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</si>
  <si>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</si>
  <si>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</si>
  <si>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</si>
  <si>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</si>
  <si>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</si>
  <si>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</si>
  <si>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</si>
  <si>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</si>
  <si>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</si>
  <si>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</si>
  <si>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</si>
  <si>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</si>
  <si>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</si>
  <si>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</si>
  <si>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</si>
  <si>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</si>
  <si>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</si>
  <si>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</si>
  <si>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</si>
  <si>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</si>
  <si>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</si>
  <si>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</si>
  <si>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</si>
  <si>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</si>
  <si>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</si>
  <si>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</si>
  <si>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</si>
  <si>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</si>
  <si>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</si>
  <si>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</si>
  <si>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</si>
  <si>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</si>
  <si>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</si>
  <si>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</si>
  <si>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</si>
  <si>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</si>
  <si>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</si>
  <si>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</si>
  <si>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</si>
  <si>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</si>
  <si>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</si>
  <si>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</si>
  <si>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</si>
  <si>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</si>
  <si>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</si>
  <si>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</si>
  <si>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</si>
  <si>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</si>
  <si>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</si>
  <si>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</si>
  <si>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</si>
  <si>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</si>
  <si>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</si>
  <si>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</si>
  <si>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</si>
  <si>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</si>
  <si>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</si>
  <si>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</si>
  <si>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</si>
  <si>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</si>
  <si>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</si>
  <si>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</si>
  <si>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</si>
  <si>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</si>
  <si>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</si>
  <si>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</si>
  <si>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</si>
  <si>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</si>
  <si>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</si>
  <si>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</si>
  <si>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</si>
  <si>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</si>
  <si>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</si>
  <si>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</si>
  <si>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</si>
  <si>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</si>
  <si>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</si>
  <si>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</si>
  <si>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</si>
  <si>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</si>
  <si>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</si>
  <si>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</si>
  <si>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</si>
  <si>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</si>
  <si>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</si>
  <si>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</si>
  <si>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</si>
  <si>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</si>
  <si>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</si>
  <si>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</si>
  <si>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</si>
  <si>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</si>
  <si>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</si>
  <si>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</si>
  <si>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</si>
  <si>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</si>
  <si>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</si>
  <si>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</si>
  <si>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</si>
  <si>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</si>
  <si>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</si>
  <si>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</si>
  <si>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</si>
  <si>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</si>
  <si>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</si>
  <si>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</si>
  <si>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</si>
  <si>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</si>
  <si>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</si>
  <si>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</si>
  <si>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</si>
  <si>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</si>
  <si>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</si>
  <si>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</si>
  <si>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</si>
  <si>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</si>
  <si>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</si>
  <si>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</si>
  <si>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</si>
  <si>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</si>
  <si>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</si>
  <si>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</si>
  <si>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</si>
  <si>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</si>
  <si>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</si>
  <si>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</si>
  <si>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</si>
  <si>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</si>
  <si>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</si>
  <si>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</si>
  <si>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</si>
  <si>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</si>
  <si>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</si>
  <si>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</si>
  <si>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</si>
  <si>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</si>
  <si>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</si>
  <si>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</si>
  <si>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</si>
  <si>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</si>
  <si>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</si>
  <si>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</si>
  <si>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</si>
  <si>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</si>
  <si>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</si>
  <si>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</si>
  <si>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</si>
  <si>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</si>
  <si>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</si>
  <si>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</si>
  <si>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</si>
  <si>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</si>
  <si>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</si>
  <si>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</si>
  <si>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</si>
  <si>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</si>
  <si>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</si>
  <si>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</si>
  <si>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</si>
  <si>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</si>
  <si>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</si>
  <si>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</si>
  <si>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</si>
  <si>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</si>
  <si>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</si>
  <si>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</si>
  <si>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</si>
  <si>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</si>
  <si>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</si>
  <si>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</si>
  <si>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</si>
  <si>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</si>
  <si>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</si>
  <si>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</si>
  <si>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</si>
  <si>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</si>
  <si>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</si>
  <si>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</si>
  <si>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</si>
  <si>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</si>
  <si>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</si>
  <si>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</si>
  <si>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</si>
  <si>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</si>
  <si>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</si>
  <si>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</si>
  <si>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</si>
  <si>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</si>
  <si>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</si>
  <si>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</si>
  <si>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</si>
  <si>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</si>
  <si>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</si>
  <si>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</si>
  <si>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</si>
  <si>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</si>
  <si>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</si>
  <si>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</si>
  <si>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</si>
  <si>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</si>
  <si>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</si>
  <si>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</si>
  <si>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</si>
  <si>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</si>
  <si>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</si>
  <si>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</si>
  <si>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</si>
  <si>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</si>
  <si>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</si>
  <si>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</si>
  <si>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</si>
  <si>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</si>
  <si>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</si>
  <si>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</si>
  <si>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</si>
  <si>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</si>
  <si>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</si>
  <si>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</si>
  <si>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</si>
  <si>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</si>
  <si>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</si>
  <si>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</si>
  <si>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</si>
  <si>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</si>
  <si>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</si>
  <si>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</si>
  <si>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</si>
  <si>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</si>
  <si>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</si>
  <si>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</si>
  <si>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</si>
  <si>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</si>
  <si>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</si>
  <si>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</si>
  <si>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</si>
  <si>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</si>
  <si>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</si>
  <si>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</si>
  <si>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</si>
  <si>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</si>
  <si>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</si>
  <si>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</si>
  <si>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</si>
  <si>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</si>
  <si>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</si>
  <si>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</si>
  <si>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</si>
  <si>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</si>
  <si>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</si>
  <si>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</si>
  <si>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</si>
  <si>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</si>
  <si>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</si>
  <si>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</si>
  <si>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</si>
  <si>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</si>
  <si>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</si>
  <si>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</si>
  <si>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</si>
  <si>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</si>
  <si>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</si>
  <si>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</si>
  <si>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</si>
  <si>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</si>
  <si>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</si>
  <si>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</si>
  <si>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</si>
  <si>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</si>
  <si>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</si>
  <si>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</si>
  <si>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</si>
  <si>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</si>
  <si>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</si>
  <si>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</si>
  <si>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</si>
  <si>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</si>
  <si>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</si>
  <si>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</si>
  <si>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</si>
  <si>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</si>
  <si>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</si>
  <si>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</si>
  <si>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</si>
  <si>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</si>
  <si>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</si>
  <si>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</si>
  <si>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</si>
  <si>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</si>
  <si>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</si>
  <si>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</si>
  <si>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</si>
  <si>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</si>
  <si>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</si>
  <si>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</si>
  <si>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</si>
  <si>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</si>
  <si>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</si>
  <si>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</si>
  <si>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</si>
  <si>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</si>
  <si>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</si>
  <si>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</si>
  <si>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</si>
  <si>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</si>
  <si>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</si>
  <si>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</si>
  <si>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</si>
  <si>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</si>
  <si>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</si>
  <si>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</si>
  <si>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</si>
  <si>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</si>
  <si>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</si>
  <si>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</si>
  <si>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</si>
  <si>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</si>
  <si>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</si>
  <si>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</si>
  <si>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</si>
  <si>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</si>
  <si>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</si>
  <si>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</si>
  <si>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</si>
  <si>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</si>
  <si>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</si>
  <si>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</si>
  <si>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</si>
  <si>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</si>
  <si>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</si>
  <si>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</si>
  <si>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</si>
  <si>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</si>
  <si>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</si>
  <si>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</si>
  <si>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</si>
  <si>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</si>
  <si>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</si>
  <si>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</si>
  <si>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</si>
  <si>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</si>
  <si>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</si>
  <si>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</si>
  <si>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</si>
  <si>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</si>
  <si>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</si>
  <si>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</si>
  <si>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</si>
  <si>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</si>
  <si>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</si>
  <si>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</si>
  <si>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</si>
  <si>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</si>
  <si>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</si>
  <si>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</si>
  <si>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</si>
  <si>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</si>
  <si>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</si>
  <si>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</si>
  <si>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</si>
  <si>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</si>
  <si>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</si>
  <si>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</si>
  <si>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</si>
  <si>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</si>
  <si>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</si>
  <si>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</si>
  <si>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</si>
  <si>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</si>
  <si>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</si>
  <si>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</si>
  <si>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</si>
  <si>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</si>
  <si>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</si>
  <si>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</si>
  <si>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</si>
  <si>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</si>
  <si>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</si>
  <si>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</si>
  <si>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</si>
  <si>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</si>
  <si>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</si>
  <si>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</si>
  <si>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</si>
  <si>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</si>
  <si>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</si>
  <si>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</si>
  <si>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</si>
  <si>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</si>
  <si>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</si>
  <si>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</si>
  <si>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</si>
  <si>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</si>
  <si>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</si>
  <si>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</si>
  <si>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</si>
  <si>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</si>
  <si>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</si>
  <si>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</si>
  <si>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</si>
  <si>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</si>
  <si>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</si>
  <si>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</si>
  <si>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</si>
  <si>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</si>
  <si>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</si>
  <si>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</si>
  <si>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</si>
  <si>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</si>
  <si>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</si>
  <si>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</si>
  <si>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</si>
  <si>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</si>
  <si>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</si>
  <si>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</si>
  <si>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</si>
  <si>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</si>
  <si>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</si>
  <si>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</si>
  <si>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</si>
  <si>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</si>
  <si>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</si>
  <si>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</si>
  <si>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</si>
  <si>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</si>
  <si>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</si>
  <si>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</si>
  <si>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</si>
  <si>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</si>
  <si>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</si>
  <si>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</si>
  <si>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</si>
  <si>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</si>
  <si>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</si>
  <si>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</si>
  <si>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</si>
  <si>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</si>
  <si>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</si>
  <si>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</si>
  <si>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</si>
  <si>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</si>
  <si>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</si>
  <si>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</si>
  <si>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</si>
  <si>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</si>
  <si>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</si>
  <si>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</si>
  <si>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</si>
  <si>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</si>
  <si>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</si>
  <si>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</si>
  <si>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</si>
  <si>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</si>
  <si>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</si>
  <si>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</si>
  <si>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</si>
  <si>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</si>
  <si>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</si>
  <si>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</si>
  <si>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</si>
  <si>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</si>
  <si>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</si>
  <si>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</si>
  <si>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</si>
  <si>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</si>
  <si>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</si>
  <si>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</si>
  <si>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</si>
  <si>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</si>
  <si>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</si>
  <si>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</si>
  <si>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</si>
  <si>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</si>
  <si>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</si>
  <si>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</si>
  <si>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</si>
  <si>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</si>
  <si>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</si>
  <si>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</si>
  <si>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</si>
  <si>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</si>
  <si>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</si>
  <si>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</si>
  <si>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</si>
  <si>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</si>
  <si>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</si>
  <si>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</si>
  <si>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</si>
  <si>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</si>
  <si>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</si>
  <si>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</si>
  <si>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</si>
  <si>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</si>
  <si>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</si>
  <si>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</si>
  <si>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</si>
  <si>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</si>
  <si>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</si>
  <si>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</si>
  <si>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</si>
  <si>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</si>
  <si>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</si>
  <si>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</si>
  <si>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</si>
  <si>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</si>
  <si>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</si>
  <si>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</si>
  <si>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</si>
  <si>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</si>
  <si>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</si>
  <si>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</si>
  <si>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</si>
  <si>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</si>
  <si>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</si>
  <si>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</si>
  <si>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</si>
  <si>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</si>
  <si>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</si>
  <si>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</si>
  <si>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</si>
  <si>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</si>
  <si>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</si>
  <si>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</si>
  <si>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</si>
  <si>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</si>
  <si>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</si>
  <si>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</si>
  <si>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</si>
  <si>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</si>
  <si>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</si>
  <si>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</si>
  <si>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</si>
  <si>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</si>
  <si>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</si>
  <si>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</si>
  <si>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</si>
  <si>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</si>
  <si>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</si>
  <si>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</si>
  <si>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</si>
  <si>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</si>
  <si>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</si>
  <si>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</si>
  <si>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</si>
  <si>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</si>
  <si>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</si>
  <si>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</si>
  <si>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</si>
  <si>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</si>
  <si>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</si>
  <si>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</si>
  <si>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</si>
  <si>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</si>
  <si>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</si>
  <si>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</si>
  <si>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</si>
  <si>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</si>
  <si>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</si>
  <si>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</si>
  <si>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</si>
  <si>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</si>
  <si>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</si>
  <si>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</si>
  <si>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</si>
  <si>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</si>
  <si>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</si>
  <si>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</si>
  <si>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</si>
  <si>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</si>
  <si>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</si>
  <si>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</si>
  <si>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</si>
  <si>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</si>
  <si>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</si>
  <si>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</si>
  <si>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</si>
  <si>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</si>
  <si>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</si>
  <si>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</si>
  <si>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</si>
  <si>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</si>
  <si>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</si>
  <si>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</si>
  <si>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</si>
  <si>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</si>
  <si>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</si>
  <si>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</si>
  <si>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</si>
  <si>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</si>
  <si>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</si>
  <si>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</si>
  <si>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</si>
  <si>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</si>
  <si>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</si>
  <si>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</si>
  <si>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</si>
  <si>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</si>
  <si>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</si>
  <si>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</si>
  <si>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</si>
  <si>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</si>
  <si>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</si>
  <si>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</si>
  <si>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</si>
  <si>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</si>
  <si>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</si>
  <si>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</si>
  <si>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</si>
  <si>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</si>
  <si>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</si>
  <si>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</si>
  <si>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</si>
  <si>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</si>
  <si>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</si>
  <si>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</si>
  <si>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</si>
  <si>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</si>
  <si>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</si>
  <si>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</si>
  <si>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</si>
  <si>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</si>
  <si>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</si>
  <si>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</si>
  <si>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</si>
  <si>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</si>
  <si>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</si>
  <si>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</si>
  <si>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</si>
  <si>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</si>
  <si>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</si>
  <si>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</si>
  <si>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</si>
  <si>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</si>
  <si>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</si>
  <si>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</si>
  <si>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</si>
  <si>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</si>
  <si>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</si>
  <si>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</si>
  <si>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</si>
  <si>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</si>
  <si>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</si>
  <si>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</si>
  <si>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</si>
  <si>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</si>
  <si>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</si>
  <si>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</si>
  <si>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</si>
  <si>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</si>
  <si>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</si>
  <si>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</si>
  <si>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</si>
  <si>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</si>
  <si>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</si>
  <si>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</si>
  <si>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</si>
  <si>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</si>
  <si>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</si>
  <si>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</si>
  <si>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</si>
  <si>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</si>
  <si>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</si>
  <si>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</si>
  <si>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</si>
  <si>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</si>
  <si>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</si>
  <si>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</si>
  <si>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</si>
  <si>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</si>
  <si>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</si>
  <si>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</si>
  <si>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</si>
  <si>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</si>
  <si>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</si>
  <si>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</si>
  <si>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</si>
  <si>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</si>
  <si>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</si>
  <si>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</si>
  <si>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</si>
  <si>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</si>
  <si>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</si>
  <si>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</si>
  <si>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</si>
  <si>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</si>
  <si>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</si>
  <si>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</si>
  <si>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</si>
  <si>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</si>
  <si>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</si>
  <si>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</si>
  <si>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</si>
  <si>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</si>
  <si>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</si>
  <si>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</si>
  <si>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</si>
  <si>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</si>
  <si>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</si>
  <si>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</si>
  <si>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</si>
  <si>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</si>
  <si>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</si>
  <si>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</si>
  <si>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</si>
  <si>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</si>
  <si>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</si>
  <si>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</si>
  <si>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</si>
  <si>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</si>
  <si>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</si>
  <si>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</si>
  <si>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</si>
  <si>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</si>
  <si>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</si>
  <si>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</si>
  <si>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</si>
  <si>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</si>
  <si>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</si>
  <si>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</si>
  <si>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</si>
  <si>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</si>
  <si>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</si>
  <si>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</si>
  <si>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</si>
  <si>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</si>
  <si>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</si>
  <si>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</si>
  <si>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</si>
  <si>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</si>
  <si>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</si>
  <si>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</si>
  <si>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</si>
  <si>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</si>
  <si>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</si>
  <si>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</si>
  <si>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</si>
  <si>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</si>
  <si>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</si>
  <si>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</si>
  <si>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</si>
  <si>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</si>
  <si>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</si>
  <si>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</si>
  <si>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</si>
  <si>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</si>
  <si>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</si>
  <si>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</si>
  <si>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</si>
  <si>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</si>
  <si>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</si>
  <si>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</si>
  <si>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</si>
  <si>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</si>
  <si>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</si>
  <si>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</si>
  <si>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</si>
  <si>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</si>
  <si>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</si>
  <si>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</si>
  <si>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</si>
  <si>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</si>
  <si>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</si>
  <si>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</si>
  <si>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</si>
  <si>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</si>
  <si>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</si>
  <si>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</si>
  <si>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</si>
  <si>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</si>
  <si>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</si>
  <si>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</si>
  <si>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</si>
  <si>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</si>
  <si>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</si>
  <si>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</si>
  <si>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</si>
  <si>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</si>
  <si>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</si>
  <si>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</si>
  <si>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</si>
  <si>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</si>
  <si>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</si>
  <si>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</si>
  <si>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</si>
  <si>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</si>
  <si>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</si>
  <si>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</si>
  <si>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</si>
  <si>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</si>
  <si>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</si>
  <si>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</si>
  <si>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</si>
  <si>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</si>
  <si>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</si>
  <si>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</si>
  <si>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</si>
  <si>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</si>
  <si>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</si>
  <si>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</si>
  <si>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</si>
  <si>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</si>
  <si>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</si>
  <si>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</si>
  <si>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</si>
  <si>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</si>
  <si>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</si>
  <si>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</si>
  <si>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</si>
  <si>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</si>
  <si>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</si>
  <si>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</si>
  <si>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</si>
  <si>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</si>
  <si>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</si>
  <si>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</si>
  <si>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</si>
  <si>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</si>
  <si>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</si>
  <si>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</si>
  <si>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</si>
  <si>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</si>
  <si>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</si>
  <si>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</si>
  <si>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</si>
  <si>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</si>
  <si>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</si>
  <si>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</si>
  <si>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</si>
  <si>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</si>
  <si>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</si>
  <si>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</si>
  <si>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</si>
  <si>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</si>
  <si>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</si>
  <si>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</si>
  <si>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</si>
  <si>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</si>
  <si>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</si>
  <si>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</si>
  <si>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</si>
  <si>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</si>
  <si>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</si>
  <si>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</si>
  <si>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</si>
  <si>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</si>
  <si>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</si>
  <si>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</si>
  <si>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</si>
  <si>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</si>
  <si>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</si>
  <si>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</si>
  <si>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</si>
  <si>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</si>
  <si>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</si>
  <si>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</si>
  <si>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</si>
  <si>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</si>
  <si>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</si>
  <si>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</si>
  <si>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</si>
  <si>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</si>
  <si>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</si>
  <si>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</si>
  <si>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</si>
  <si>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</si>
  <si>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</si>
  <si>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</si>
  <si>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</si>
  <si>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</si>
  <si>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</si>
  <si>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</si>
  <si>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</si>
  <si>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</si>
  <si>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</si>
  <si>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</si>
  <si>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</si>
  <si>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</si>
  <si>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</si>
  <si>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</si>
  <si>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</si>
  <si>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</si>
  <si>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</si>
  <si>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</si>
  <si>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</si>
  <si>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</si>
  <si>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</si>
  <si>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</si>
  <si>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</si>
  <si>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</si>
  <si>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</si>
  <si>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</si>
  <si>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</si>
  <si>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</si>
  <si>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</si>
  <si>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</si>
  <si>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</si>
  <si>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</si>
  <si>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</si>
  <si>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</si>
  <si>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</si>
  <si>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</si>
  <si>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</si>
  <si>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</si>
  <si>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</si>
  <si>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</si>
  <si>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</si>
  <si>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</si>
  <si>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</si>
  <si>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</si>
  <si>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</si>
  <si>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</si>
  <si>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</si>
  <si>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</si>
  <si>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</si>
  <si>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</si>
  <si>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</si>
  <si>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</si>
  <si>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</si>
  <si>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</si>
  <si>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</si>
  <si>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</si>
  <si>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</si>
  <si>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</si>
  <si>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</si>
  <si>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</si>
  <si>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</si>
  <si>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</si>
  <si>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</si>
  <si>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</si>
  <si>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</si>
  <si>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</si>
  <si>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</si>
  <si>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</si>
  <si>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</si>
  <si>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</si>
  <si>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</si>
  <si>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</si>
  <si>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</si>
  <si>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</si>
  <si>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</si>
  <si>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</si>
  <si>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</si>
  <si>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</si>
  <si>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</si>
  <si>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</si>
  <si>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</si>
  <si>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</si>
  <si>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</si>
  <si>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</si>
  <si>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</si>
  <si>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</si>
  <si>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</si>
  <si>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</si>
  <si>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</si>
  <si>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</si>
  <si>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</si>
  <si>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</si>
  <si>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</si>
  <si>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</si>
  <si>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</si>
  <si>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</si>
  <si>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</si>
  <si>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</si>
  <si>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</si>
  <si>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</si>
  <si>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</si>
  <si>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</si>
  <si>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</si>
  <si>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</si>
  <si>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</si>
  <si>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</si>
  <si>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</si>
  <si>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</si>
  <si>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</si>
  <si>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</si>
  <si>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</si>
  <si>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</si>
  <si>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</si>
  <si>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</si>
  <si>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</si>
  <si>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</si>
  <si>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</si>
  <si>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</si>
  <si>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</si>
  <si>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</si>
  <si>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</si>
  <si>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</si>
  <si>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</si>
  <si>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</si>
  <si>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</si>
  <si>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</si>
  <si>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</si>
  <si>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</si>
  <si>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</si>
  <si>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</si>
  <si>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</si>
  <si>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</si>
  <si>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</si>
  <si>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</si>
  <si>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</si>
  <si>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</si>
  <si>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</si>
  <si>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</si>
  <si>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</si>
  <si>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</si>
  <si>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</si>
  <si>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</si>
  <si>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</si>
  <si>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</si>
  <si>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</si>
  <si>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</si>
  <si>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</si>
  <si>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</si>
  <si>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</si>
  <si>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</si>
  <si>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</si>
  <si>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</si>
  <si>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</si>
  <si>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</si>
  <si>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</si>
  <si>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</si>
  <si>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</si>
  <si>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</si>
  <si>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</si>
  <si>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</si>
  <si>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</si>
  <si>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</si>
  <si>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</si>
  <si>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</si>
  <si>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</si>
  <si>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</si>
  <si>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</si>
  <si>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</si>
  <si>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</si>
  <si>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</si>
  <si>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</si>
  <si>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</si>
  <si>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</si>
  <si>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</si>
  <si>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</si>
  <si>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</si>
  <si>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</si>
  <si>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</si>
  <si>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</si>
  <si>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</si>
  <si>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</si>
  <si>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</si>
  <si>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</si>
  <si>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</si>
  <si>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</si>
  <si>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</si>
  <si>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</si>
  <si>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</si>
  <si>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</si>
  <si>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</si>
  <si>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</si>
  <si>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</si>
  <si>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</si>
  <si>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</si>
  <si>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</si>
  <si>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</si>
  <si>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</si>
  <si>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</si>
  <si>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</si>
  <si>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</si>
  <si>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</si>
  <si>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</si>
  <si>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</si>
  <si>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</si>
  <si>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</si>
  <si>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</si>
  <si>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</si>
  <si>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</si>
  <si>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</si>
  <si>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</si>
  <si>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</si>
  <si>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</si>
  <si>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</si>
  <si>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</si>
  <si>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</si>
  <si>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</si>
  <si>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</si>
  <si>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</si>
  <si>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</si>
  <si>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</si>
  <si>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</si>
  <si>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</si>
  <si>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</si>
  <si>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</si>
  <si>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</si>
  <si>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</si>
  <si>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</si>
  <si>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</si>
  <si>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</si>
  <si>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</si>
  <si>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</si>
  <si>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</si>
  <si>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</si>
  <si>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</si>
  <si>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</si>
  <si>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</si>
  <si>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</si>
  <si>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</si>
  <si>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</si>
  <si>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</si>
  <si>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</si>
  <si>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</si>
  <si>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</si>
  <si>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</si>
  <si>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</si>
  <si>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</si>
  <si>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</si>
  <si>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</si>
  <si>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</si>
  <si>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</si>
  <si>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</si>
  <si>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</si>
  <si>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</si>
  <si>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</si>
  <si>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</si>
  <si>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</si>
  <si>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</si>
  <si>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</si>
  <si>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</si>
  <si>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</si>
  <si>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</si>
  <si>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</si>
  <si>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</si>
  <si>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</si>
  <si>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</si>
  <si>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</si>
  <si>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</si>
  <si>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</si>
  <si>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</si>
  <si>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</si>
  <si>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</si>
  <si>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</si>
  <si>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</si>
  <si>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</si>
  <si>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</si>
  <si>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</si>
  <si>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</si>
  <si>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</si>
  <si>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</si>
  <si>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</si>
  <si>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</si>
  <si>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</si>
  <si>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</si>
  <si>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</si>
  <si>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</si>
  <si>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</si>
  <si>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</si>
  <si>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</si>
  <si>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</si>
  <si>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</si>
  <si>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</si>
  <si>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</si>
  <si>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</si>
  <si>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</si>
  <si>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</si>
  <si>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</si>
  <si>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</si>
  <si>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</si>
  <si>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</si>
  <si>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</si>
  <si>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</si>
  <si>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</si>
  <si>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</si>
  <si>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</si>
  <si>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</si>
  <si>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</si>
  <si>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</si>
  <si>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</si>
  <si>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</si>
  <si>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</si>
  <si>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</si>
  <si>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</si>
  <si>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</si>
  <si>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</si>
  <si>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</si>
  <si>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</si>
  <si>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</si>
  <si>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</si>
  <si>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</si>
  <si>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</si>
  <si>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</si>
  <si>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</si>
  <si>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</si>
  <si>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</si>
  <si>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</si>
  <si>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</si>
  <si>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</si>
  <si>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</si>
  <si>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</si>
  <si>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</si>
  <si>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</si>
  <si>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</si>
  <si>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</si>
  <si>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</si>
  <si>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</si>
  <si>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</si>
  <si>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</si>
  <si>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</si>
  <si>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</si>
  <si>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</si>
  <si>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</si>
  <si>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</si>
  <si>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</si>
  <si>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</si>
  <si>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</si>
  <si>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</si>
  <si>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</si>
  <si>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</si>
  <si>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</si>
  <si>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</si>
  <si>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</si>
  <si>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</si>
  <si>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</si>
  <si>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</si>
  <si>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</si>
  <si>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</si>
  <si>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</si>
  <si>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</si>
  <si>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</si>
  <si>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</si>
  <si>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</si>
  <si>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</si>
  <si>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</si>
  <si>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</si>
  <si>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</si>
  <si>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</si>
  <si>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</si>
  <si>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</si>
  <si>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</si>
  <si>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</si>
  <si>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</si>
  <si>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</si>
  <si>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</si>
  <si>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</si>
  <si>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</si>
  <si>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</si>
  <si>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</si>
  <si>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</si>
  <si>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</si>
  <si>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</si>
  <si>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</si>
  <si>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</si>
  <si>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</si>
  <si>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</si>
  <si>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</si>
  <si>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</si>
  <si>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</si>
  <si>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</si>
  <si>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</si>
  <si>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</si>
  <si>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</si>
  <si>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</si>
  <si>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</si>
  <si>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</si>
  <si>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</si>
  <si>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</si>
  <si>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</si>
  <si>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</si>
  <si>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</si>
  <si>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</si>
  <si>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</si>
  <si>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</si>
  <si>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</si>
  <si>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</si>
  <si>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</si>
  <si>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</si>
  <si>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</si>
  <si>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</si>
  <si>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</si>
  <si>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</si>
  <si>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</si>
  <si>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</si>
  <si>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</si>
  <si>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</si>
  <si>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</si>
  <si>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</si>
  <si>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</si>
  <si>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</si>
  <si>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</si>
  <si>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</si>
  <si>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</si>
  <si>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</si>
  <si>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</si>
  <si>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</si>
  <si>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</si>
  <si>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</si>
  <si>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</si>
  <si>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</si>
  <si>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</si>
  <si>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</si>
  <si>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</si>
  <si>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</si>
  <si>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</si>
  <si>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</si>
  <si>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</si>
  <si>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</si>
  <si>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</si>
  <si>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</si>
  <si>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</si>
  <si>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</si>
  <si>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</si>
  <si>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</si>
  <si>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</si>
  <si>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</si>
  <si>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</si>
  <si>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</si>
  <si>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</si>
  <si>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</si>
  <si>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</si>
  <si>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</si>
  <si>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</si>
  <si>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</si>
  <si>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</si>
  <si>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</si>
  <si>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</si>
  <si>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</si>
  <si>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</si>
  <si>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</si>
  <si>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</si>
  <si>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</si>
  <si>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</si>
  <si>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</si>
  <si>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</si>
  <si>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</si>
  <si>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</si>
  <si>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</si>
  <si>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</si>
  <si>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</si>
  <si>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</si>
  <si>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</si>
  <si>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</si>
  <si>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</si>
  <si>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</si>
  <si>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</si>
  <si>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</si>
  <si>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</si>
  <si>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</si>
  <si>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</si>
  <si>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</si>
  <si>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</si>
  <si>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</si>
  <si>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</si>
  <si>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</si>
  <si>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</si>
  <si>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</si>
  <si>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</si>
  <si>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</si>
  <si>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</si>
  <si>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</si>
  <si>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</si>
  <si>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</si>
  <si>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</si>
  <si>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</si>
  <si>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</si>
  <si>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</si>
  <si>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</si>
  <si>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</si>
  <si>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</si>
  <si>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</si>
  <si>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</si>
  <si>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</si>
  <si>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</si>
  <si>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</si>
  <si>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</si>
  <si>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</si>
  <si>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</si>
  <si>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</si>
  <si>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</si>
  <si>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</si>
  <si>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</si>
  <si>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</si>
  <si>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</si>
  <si>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</si>
  <si>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</si>
  <si>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</si>
  <si>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</si>
  <si>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</si>
  <si>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</si>
  <si>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</si>
  <si>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</si>
  <si>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</si>
  <si>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</si>
  <si>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</si>
  <si>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</si>
  <si>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</si>
  <si>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</si>
  <si>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</si>
  <si>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</si>
  <si>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</si>
  <si>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</si>
  <si>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</si>
  <si>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</si>
  <si>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</si>
  <si>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</si>
  <si>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</si>
  <si>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</si>
  <si>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</si>
  <si>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</si>
  <si>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</si>
  <si>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</si>
  <si>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</si>
  <si>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</si>
  <si>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</si>
  <si>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</si>
  <si>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</si>
  <si>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</si>
  <si>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</si>
  <si>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</si>
  <si>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</si>
  <si>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</si>
  <si>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</si>
  <si>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</si>
  <si>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</si>
  <si>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</si>
  <si>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</si>
  <si>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</si>
  <si>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</si>
  <si>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</si>
  <si>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</si>
  <si>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</si>
  <si>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</si>
  <si>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</si>
  <si>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</si>
  <si>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</si>
  <si>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</si>
  <si>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</si>
  <si>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</si>
  <si>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</si>
  <si>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</si>
  <si>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</si>
  <si>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</si>
  <si>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</si>
  <si>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</si>
  <si>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</si>
  <si>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</si>
  <si>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</si>
  <si>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</si>
  <si>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</si>
  <si>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</si>
  <si>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</si>
  <si>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</si>
  <si>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</si>
  <si>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</si>
  <si>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</si>
  <si>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</si>
  <si>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</si>
  <si>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</si>
  <si>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</si>
  <si>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</si>
  <si>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</si>
  <si>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</si>
  <si>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</si>
  <si>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</si>
  <si>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</si>
  <si>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</si>
  <si>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</si>
  <si>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</si>
  <si>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</si>
  <si>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</si>
  <si>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</si>
  <si>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</si>
  <si>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</si>
  <si>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</si>
  <si>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</si>
  <si>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</si>
  <si>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</si>
  <si>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</si>
  <si>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</si>
  <si>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</si>
  <si>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</si>
  <si>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</si>
  <si>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</si>
  <si>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</si>
  <si>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</si>
  <si>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</si>
  <si>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</si>
  <si>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</si>
  <si>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</si>
  <si>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</si>
  <si>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</si>
  <si>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</si>
  <si>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</si>
  <si>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</si>
  <si>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</si>
  <si>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</si>
  <si>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</si>
  <si>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</si>
  <si>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</si>
  <si>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</si>
  <si>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</si>
  <si>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</si>
  <si>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</si>
  <si>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</si>
  <si>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</si>
  <si>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</si>
  <si>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</si>
  <si>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</si>
  <si>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</si>
  <si>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</si>
  <si>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</si>
  <si>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</si>
  <si>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</si>
  <si>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</si>
  <si>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</si>
  <si>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</si>
  <si>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</si>
  <si>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</si>
  <si>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</si>
  <si>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</si>
  <si>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</si>
  <si>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</si>
  <si>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</si>
  <si>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</si>
  <si>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</si>
  <si>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</si>
  <si>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</si>
  <si>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</si>
  <si>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</si>
  <si>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</si>
  <si>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</si>
  <si>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</si>
  <si>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</si>
  <si>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</si>
  <si>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</si>
  <si>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</si>
  <si>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</si>
  <si>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</si>
  <si>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</si>
  <si>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</si>
  <si>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</si>
  <si>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</si>
  <si>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</si>
  <si>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</si>
  <si>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</si>
  <si>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</si>
  <si>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</si>
  <si>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</si>
  <si>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</si>
  <si>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</si>
  <si>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</si>
  <si>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</si>
  <si>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</si>
  <si>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</si>
  <si>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</si>
  <si>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</si>
  <si>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</si>
  <si>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</si>
  <si>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</si>
  <si>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</si>
  <si>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</si>
  <si>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</si>
  <si>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</si>
  <si>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</si>
  <si>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</si>
  <si>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</si>
  <si>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</si>
  <si>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</si>
  <si>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</si>
  <si>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</si>
  <si>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</si>
  <si>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</si>
  <si>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</si>
  <si>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</si>
  <si>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</si>
  <si>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</si>
  <si>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</si>
  <si>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</si>
  <si>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</si>
  <si>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</si>
  <si>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</si>
  <si>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</si>
  <si>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</si>
  <si>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</si>
  <si>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</si>
  <si>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</si>
  <si>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</si>
  <si>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</si>
  <si>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</si>
  <si>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</si>
  <si>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</si>
  <si>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</si>
  <si>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</si>
  <si>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</si>
  <si>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</si>
  <si>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</si>
  <si>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</si>
  <si>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</si>
  <si>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</si>
  <si>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</si>
  <si>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</si>
  <si>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</si>
  <si>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</si>
  <si>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</si>
  <si>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</si>
  <si>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</si>
  <si>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</si>
  <si>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</si>
  <si>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</si>
  <si>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</si>
  <si>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</si>
  <si>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</si>
  <si>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</si>
  <si>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</si>
  <si>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</si>
  <si>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</si>
  <si>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</si>
  <si>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</si>
  <si>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</si>
  <si>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</si>
  <si>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</si>
  <si>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</si>
  <si>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</si>
  <si>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</si>
  <si>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</si>
  <si>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</si>
  <si>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</si>
  <si>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</si>
  <si>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</si>
  <si>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</si>
  <si>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</si>
  <si>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</si>
  <si>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</si>
  <si>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</si>
  <si>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</si>
  <si>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</si>
  <si>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</si>
  <si>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</si>
  <si>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</si>
  <si>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</si>
  <si>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</si>
  <si>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</si>
  <si>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</si>
  <si>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</si>
  <si>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</si>
  <si>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</si>
  <si>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</si>
  <si>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</si>
  <si>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</si>
  <si>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</si>
  <si>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</si>
  <si>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</si>
  <si>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</si>
  <si>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</si>
  <si>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</si>
  <si>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</si>
  <si>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</si>
  <si>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</si>
  <si>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</si>
  <si>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</si>
  <si>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</si>
  <si>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</si>
  <si>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</si>
  <si>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</si>
  <si>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</si>
  <si>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</si>
  <si>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</si>
  <si>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</si>
  <si>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</si>
  <si>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</si>
  <si>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</si>
  <si>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</si>
  <si>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</si>
  <si>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</si>
  <si>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</si>
  <si>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</si>
  <si>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</si>
  <si>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</si>
  <si>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</si>
  <si>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</si>
  <si>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</si>
  <si>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</si>
  <si>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</si>
  <si>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</si>
  <si>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</si>
  <si>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</si>
  <si>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</si>
  <si>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</si>
  <si>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</si>
  <si>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</si>
  <si>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</si>
  <si>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</si>
  <si>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</si>
  <si>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</si>
  <si>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</si>
  <si>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</si>
  <si>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</si>
  <si>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</si>
  <si>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</si>
  <si>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</si>
  <si>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</si>
  <si>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</si>
  <si>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</si>
  <si>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</si>
  <si>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</si>
  <si>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</si>
  <si>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</si>
  <si>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</si>
  <si>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</si>
  <si>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</si>
  <si>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</si>
  <si>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</si>
  <si>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</si>
  <si>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</si>
  <si>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</si>
  <si>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</si>
  <si>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</si>
  <si>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</si>
  <si>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</si>
  <si>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</si>
  <si>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</si>
  <si>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</si>
  <si>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</si>
  <si>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</si>
  <si>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</si>
  <si>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</si>
  <si>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</si>
  <si>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</si>
  <si>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</si>
  <si>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</si>
  <si>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</si>
  <si>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</si>
  <si>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</si>
  <si>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</si>
  <si>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</si>
  <si>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</si>
  <si>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</si>
  <si>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</si>
  <si>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</si>
  <si>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</si>
  <si>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</si>
  <si>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</si>
  <si>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</si>
  <si>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</si>
  <si>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</si>
  <si>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</si>
  <si>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</si>
  <si>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</si>
  <si>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</si>
  <si>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</si>
  <si>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</si>
  <si>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</si>
  <si>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</si>
  <si>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</si>
  <si>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</si>
  <si>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</si>
  <si>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</si>
  <si>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</si>
  <si>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</si>
  <si>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</si>
  <si>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</si>
  <si>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</si>
  <si>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</si>
  <si>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</si>
  <si>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</si>
  <si>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</si>
  <si>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</si>
  <si>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</si>
  <si>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</si>
  <si>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</si>
  <si>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</si>
  <si>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</si>
  <si>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</si>
  <si>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</si>
  <si>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</si>
  <si>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</si>
  <si>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</si>
  <si>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</si>
  <si>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</si>
  <si>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</si>
  <si>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</si>
  <si>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</si>
  <si>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</si>
  <si>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</si>
  <si>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</si>
  <si>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</si>
  <si>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</si>
  <si>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</si>
  <si>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</si>
  <si>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</si>
  <si>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</si>
  <si>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</si>
  <si>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</si>
  <si>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</si>
  <si>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</si>
  <si>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</si>
  <si>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</si>
  <si>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</si>
  <si>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</si>
  <si>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</si>
  <si>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</si>
  <si>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</si>
  <si>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</si>
  <si>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</si>
  <si>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</si>
  <si>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</si>
  <si>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</si>
  <si>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</si>
  <si>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</si>
  <si>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</si>
  <si>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</si>
  <si>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</si>
  <si>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</si>
  <si>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</si>
  <si>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</si>
  <si>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</si>
  <si>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</si>
  <si>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</si>
  <si>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</si>
  <si>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</si>
  <si>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</si>
  <si>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</si>
  <si>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</si>
  <si>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</si>
  <si>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</si>
  <si>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</si>
  <si>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</si>
  <si>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</si>
  <si>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</si>
  <si>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</si>
  <si>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</si>
  <si>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</si>
  <si>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</si>
  <si>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</si>
  <si>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</si>
  <si>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</si>
  <si>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</si>
  <si>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</si>
  <si>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</si>
  <si>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</si>
  <si>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</si>
  <si>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</si>
  <si>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</si>
  <si>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</si>
  <si>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</si>
  <si>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</si>
  <si>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</si>
  <si>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</si>
  <si>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</si>
  <si>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</si>
  <si>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</si>
  <si>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</si>
  <si>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</si>
  <si>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</si>
  <si>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</si>
  <si>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</si>
  <si>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</si>
  <si>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</si>
  <si>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</si>
  <si>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</si>
  <si>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</si>
  <si>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</si>
  <si>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</si>
  <si>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</si>
  <si>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</si>
  <si>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</si>
  <si>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</si>
  <si>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</si>
  <si>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</si>
  <si>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</si>
  <si>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</si>
  <si>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</si>
  <si>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</si>
  <si>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</si>
  <si>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</si>
  <si>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</si>
  <si>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</si>
  <si>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</si>
  <si>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</si>
  <si>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</si>
  <si>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</si>
  <si>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</si>
  <si>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</si>
  <si>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</si>
  <si>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</si>
  <si>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</si>
  <si>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</si>
  <si>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</si>
  <si>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</si>
  <si>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</si>
  <si>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</si>
  <si>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</si>
  <si>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</si>
  <si>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</si>
  <si>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</si>
  <si>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</si>
  <si>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</si>
  <si>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</si>
  <si>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</si>
  <si>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</si>
  <si>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</si>
  <si>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</si>
  <si>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</si>
  <si>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</si>
  <si>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</si>
  <si>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</si>
  <si>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</si>
  <si>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</si>
  <si>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</si>
  <si>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</si>
  <si>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</si>
  <si>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</si>
  <si>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</si>
  <si>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</si>
  <si>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</si>
  <si>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</si>
  <si>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</si>
  <si>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</si>
  <si>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</si>
  <si>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</si>
  <si>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</si>
  <si>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</si>
  <si>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</si>
  <si>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</si>
  <si>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</si>
  <si>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</si>
  <si>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</si>
  <si>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</si>
  <si>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</si>
  <si>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</si>
  <si>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</si>
  <si>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</si>
  <si>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</si>
  <si>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</si>
  <si>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</si>
  <si>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</si>
  <si>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</si>
  <si>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</si>
  <si>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</si>
  <si>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</si>
  <si>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</si>
  <si>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</si>
  <si>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</si>
  <si>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</si>
  <si>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</si>
  <si>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</si>
  <si>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</si>
  <si>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</si>
  <si>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</si>
  <si>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</si>
  <si>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</si>
  <si>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</si>
  <si>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</si>
  <si>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</si>
  <si>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</si>
  <si>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</si>
  <si>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</si>
  <si>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</si>
  <si>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</si>
  <si>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</si>
  <si>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</si>
  <si>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</si>
  <si>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</si>
  <si>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</si>
  <si>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</si>
  <si>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</si>
  <si>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</si>
  <si>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</si>
  <si>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</si>
  <si>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</si>
  <si>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</si>
  <si>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</si>
  <si>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</si>
  <si>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</si>
  <si>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</si>
  <si>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</si>
  <si>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</si>
  <si>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</si>
  <si>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</si>
  <si>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</si>
  <si>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</si>
  <si>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</si>
  <si>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</si>
  <si>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</si>
  <si>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</si>
  <si>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</si>
  <si>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</si>
  <si>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</si>
  <si>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</si>
  <si>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</si>
  <si>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</si>
  <si>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</si>
  <si>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</si>
  <si>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</si>
  <si>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</si>
  <si>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</si>
  <si>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</si>
  <si>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</si>
  <si>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</si>
  <si>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</si>
  <si>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</si>
  <si>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</si>
  <si>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</si>
  <si>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</si>
  <si>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</si>
  <si>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</si>
  <si>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</si>
  <si>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</si>
  <si>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</si>
  <si>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</si>
  <si>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</si>
  <si>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</si>
  <si>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</si>
  <si>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</si>
  <si>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</si>
  <si>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</si>
  <si>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</si>
  <si>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</si>
  <si>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</si>
  <si>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</si>
  <si>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</si>
  <si>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</si>
  <si>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</si>
  <si>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</si>
  <si>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</si>
  <si>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</si>
  <si>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</si>
  <si>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</si>
  <si>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</si>
  <si>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</si>
  <si>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</si>
  <si>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</si>
  <si>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</si>
  <si>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</si>
  <si>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</si>
  <si>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</si>
  <si>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</si>
  <si>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</si>
  <si>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</si>
  <si>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</si>
  <si>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</si>
  <si>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</si>
  <si>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</si>
  <si>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</si>
  <si>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</si>
  <si>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</si>
  <si>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</si>
  <si>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</si>
  <si>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</si>
  <si>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</si>
  <si>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</si>
  <si>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</si>
  <si>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</si>
  <si>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</si>
  <si>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</si>
  <si>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</si>
  <si>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</si>
  <si>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</si>
  <si>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</si>
  <si>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</si>
  <si>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</si>
  <si>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</si>
  <si>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</si>
  <si>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</si>
  <si>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</si>
  <si>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</si>
  <si>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</si>
  <si>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</si>
  <si>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</si>
  <si>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</si>
  <si>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</si>
  <si>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</si>
  <si>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</si>
  <si>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</si>
  <si>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</si>
  <si>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</si>
  <si>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</si>
  <si>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</si>
  <si>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</si>
  <si>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</si>
  <si>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</si>
  <si>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</si>
  <si>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</si>
  <si>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</si>
  <si>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</si>
  <si>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</si>
  <si>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</si>
  <si>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</si>
  <si>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</si>
  <si>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</si>
  <si>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</si>
  <si>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</si>
  <si>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</si>
  <si>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</si>
  <si>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</si>
  <si>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</si>
  <si>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</si>
  <si>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</si>
  <si>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</si>
  <si>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</si>
  <si>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</si>
  <si>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</si>
  <si>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</si>
  <si>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</si>
  <si>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</si>
  <si>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</si>
  <si>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</si>
  <si>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</si>
  <si>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</si>
  <si>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</si>
  <si>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</si>
  <si>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</si>
  <si>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</si>
  <si>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</si>
  <si>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</si>
  <si>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</si>
  <si>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</si>
  <si>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</si>
  <si>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</si>
  <si>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</si>
  <si>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</si>
  <si>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</si>
  <si>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</si>
  <si>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</si>
  <si>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</si>
  <si>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</si>
  <si>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</si>
  <si>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</si>
  <si>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</si>
  <si>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</si>
  <si>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</si>
  <si>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</si>
  <si>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</si>
  <si>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</si>
  <si>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</si>
  <si>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</si>
  <si>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</si>
  <si>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</si>
  <si>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</si>
  <si>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</si>
  <si>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</si>
  <si>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</si>
  <si>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</si>
  <si>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</si>
  <si>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</si>
  <si>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</si>
  <si>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</si>
  <si>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</si>
  <si>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</si>
  <si>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</si>
  <si>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</si>
  <si>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</si>
  <si>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</si>
  <si>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</si>
  <si>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</si>
  <si>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</si>
  <si>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</si>
  <si>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</si>
  <si>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</si>
  <si>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</si>
  <si>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</si>
  <si>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</si>
  <si>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</si>
  <si>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</si>
  <si>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</si>
  <si>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</si>
  <si>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</si>
  <si>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</si>
  <si>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</si>
  <si>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</si>
  <si>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</si>
  <si>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</si>
  <si>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</si>
  <si>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</si>
  <si>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</si>
  <si>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</si>
  <si>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</si>
  <si>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</si>
  <si>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</si>
  <si>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</si>
  <si>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</si>
  <si>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</si>
  <si>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</si>
  <si>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</si>
  <si>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</si>
  <si>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</si>
  <si>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</si>
  <si>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</si>
  <si>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</si>
  <si>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</si>
  <si>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</si>
  <si>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</si>
  <si>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</si>
  <si>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</si>
  <si>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</si>
  <si>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</si>
  <si>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</si>
  <si>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</si>
  <si>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</si>
  <si>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</si>
  <si>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</si>
  <si>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</si>
  <si>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</si>
  <si>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</si>
  <si>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</si>
  <si>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</si>
  <si>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</si>
  <si>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</si>
  <si>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</si>
  <si>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</si>
  <si>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</si>
  <si>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</si>
  <si>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</si>
  <si>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</si>
  <si>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</si>
  <si>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</si>
  <si>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</si>
  <si>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</si>
  <si>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</si>
  <si>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</si>
  <si>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</si>
  <si>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</si>
  <si>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</si>
  <si>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</si>
  <si>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</si>
  <si>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</si>
  <si>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</si>
  <si>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</si>
  <si>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</si>
  <si>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</si>
  <si>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</si>
  <si>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</si>
  <si>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</si>
  <si>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</si>
  <si>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</si>
  <si>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</si>
  <si>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</si>
  <si>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</si>
  <si>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</si>
  <si>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</si>
  <si>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</si>
  <si>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</si>
  <si>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</si>
  <si>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</si>
  <si>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</si>
  <si>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</si>
  <si>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</si>
  <si>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</si>
  <si>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</si>
  <si>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</si>
  <si>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</si>
  <si>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</si>
  <si>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</si>
  <si>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</si>
  <si>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</si>
  <si>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</si>
  <si>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</si>
  <si>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</si>
  <si>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</si>
  <si>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</si>
  <si>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</si>
  <si>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</si>
  <si>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</si>
  <si>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</si>
  <si>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</si>
  <si>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</si>
  <si>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</si>
  <si>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</si>
  <si>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</si>
  <si>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</si>
  <si>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</si>
  <si>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</si>
  <si>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</si>
  <si>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</si>
  <si>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</si>
  <si>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</si>
  <si>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</si>
  <si>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</si>
  <si>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</si>
  <si>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</si>
  <si>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</si>
  <si>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</si>
  <si>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</si>
  <si>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</si>
  <si>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</si>
  <si>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</si>
  <si>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</si>
  <si>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</si>
  <si>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</si>
  <si>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</si>
  <si>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</si>
  <si>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</si>
  <si>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</si>
  <si>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</si>
  <si>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</si>
  <si>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</si>
  <si>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</si>
  <si>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</si>
  <si>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</si>
  <si>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</si>
  <si>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</si>
  <si>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</si>
  <si>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</si>
  <si>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</si>
  <si>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</si>
  <si>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</si>
  <si>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</si>
  <si>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</si>
  <si>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</si>
  <si>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</si>
  <si>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</si>
  <si>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</si>
  <si>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</si>
  <si>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</si>
  <si>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</si>
  <si>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</si>
  <si>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</si>
  <si>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</si>
  <si>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</si>
  <si>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</si>
  <si>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</si>
  <si>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</si>
  <si>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</si>
  <si>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</si>
  <si>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</si>
  <si>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</si>
  <si>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</si>
  <si>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</si>
  <si>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</si>
  <si>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</si>
  <si>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</si>
  <si>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</si>
  <si>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</si>
  <si>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</si>
  <si>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</si>
  <si>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</si>
  <si>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</si>
  <si>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</si>
  <si>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</si>
  <si>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</si>
  <si>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</si>
  <si>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</si>
  <si>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</si>
  <si>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</si>
  <si>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</si>
  <si>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</si>
  <si>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</si>
  <si>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</si>
  <si>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</si>
  <si>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</si>
  <si>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</si>
  <si>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</si>
  <si>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</si>
  <si>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</si>
  <si>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</si>
  <si>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</si>
  <si>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</si>
  <si>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</si>
  <si>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</si>
  <si>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</si>
  <si>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</si>
  <si>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</si>
  <si>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</si>
  <si>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</si>
  <si>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</si>
  <si>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</si>
  <si>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</si>
  <si>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</si>
  <si>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</si>
  <si>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</si>
  <si>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</si>
  <si>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</si>
  <si>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</si>
  <si>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</si>
  <si>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</si>
  <si>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</si>
  <si>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</si>
  <si>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</si>
  <si>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</si>
  <si>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</si>
  <si>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</si>
  <si>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</si>
  <si>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</si>
  <si>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</si>
  <si>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</si>
  <si>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</si>
  <si>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</si>
  <si>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</si>
  <si>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</si>
  <si>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</si>
  <si>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</si>
  <si>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</si>
  <si>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</si>
  <si>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</si>
  <si>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</si>
  <si>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</si>
  <si>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</si>
  <si>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</si>
  <si>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</si>
  <si>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</si>
  <si>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</si>
  <si>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</si>
  <si>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</si>
  <si>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</si>
  <si>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</si>
  <si>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</si>
  <si>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</si>
  <si>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</si>
  <si>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</si>
  <si>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</si>
  <si>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</si>
  <si>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</si>
  <si>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</si>
  <si>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</si>
  <si>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</si>
  <si>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</si>
  <si>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</si>
  <si>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</si>
  <si>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</si>
  <si>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</si>
  <si>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</si>
  <si>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</si>
  <si>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</si>
  <si>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</si>
  <si>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</si>
  <si>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</si>
  <si>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</si>
  <si>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</si>
  <si>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</si>
  <si>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</si>
  <si>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</si>
  <si>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</si>
  <si>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</si>
  <si>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</si>
  <si>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</si>
  <si>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</si>
  <si>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</si>
  <si>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</si>
  <si>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</si>
  <si>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</si>
  <si>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</si>
  <si>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</si>
  <si>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</si>
  <si>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</si>
  <si>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</si>
  <si>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</si>
  <si>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</si>
  <si>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</si>
  <si>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</si>
  <si>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</si>
  <si>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</si>
  <si>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</si>
  <si>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</si>
  <si>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</si>
  <si>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</si>
  <si>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</si>
  <si>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</si>
  <si>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</si>
  <si>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</si>
  <si>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</si>
  <si>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</si>
  <si>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</si>
  <si>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</si>
  <si>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</si>
  <si>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</si>
  <si>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</si>
  <si>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</si>
  <si>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</si>
  <si>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</si>
  <si>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</si>
  <si>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</si>
  <si>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</si>
  <si>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</si>
  <si>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</si>
  <si>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</si>
  <si>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</si>
  <si>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</si>
  <si>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</si>
  <si>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</si>
  <si>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</si>
  <si>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</si>
  <si>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</si>
  <si>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</si>
  <si>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</si>
  <si>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</si>
  <si>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</si>
  <si>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</si>
  <si>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</si>
  <si>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</si>
  <si>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</si>
  <si>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</si>
  <si>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</si>
  <si>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</si>
  <si>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</si>
  <si>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</si>
  <si>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</si>
  <si>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</si>
  <si>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</si>
  <si>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</si>
  <si>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</si>
  <si>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</si>
  <si>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</si>
  <si>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</si>
  <si>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</si>
  <si>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</si>
  <si>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</si>
  <si>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</si>
  <si>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</si>
  <si>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</si>
  <si>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</si>
  <si>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</si>
  <si>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</si>
  <si>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</si>
  <si>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</si>
  <si>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</si>
  <si>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</si>
  <si>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</si>
  <si>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</si>
  <si>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</si>
  <si>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</si>
  <si>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</si>
  <si>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</si>
  <si>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</si>
  <si>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</si>
  <si>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</si>
  <si>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</si>
  <si>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</si>
  <si>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</si>
  <si>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</si>
  <si>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</si>
  <si>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</si>
  <si>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</si>
  <si>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</si>
  <si>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</si>
  <si>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</si>
  <si>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</si>
  <si>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</si>
  <si>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</si>
  <si>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</si>
  <si>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</si>
  <si>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</si>
  <si>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</si>
  <si>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</si>
  <si>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</si>
  <si>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</si>
  <si>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</si>
  <si>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</si>
  <si>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</si>
  <si>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</si>
  <si>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</si>
  <si>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</si>
  <si>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</si>
  <si>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</si>
  <si>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</si>
  <si>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</si>
  <si>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</si>
  <si>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</si>
  <si>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</si>
  <si>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</si>
  <si>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</si>
  <si>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</si>
  <si>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</si>
  <si>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</si>
  <si>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</si>
  <si>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</si>
  <si>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</si>
  <si>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</si>
  <si>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</si>
  <si>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</si>
  <si>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</si>
  <si>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</si>
  <si>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</si>
  <si>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</si>
  <si>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</si>
  <si>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</si>
  <si>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</si>
  <si>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</si>
  <si>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</si>
  <si>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</si>
  <si>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</si>
  <si>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</si>
  <si>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</si>
  <si>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</si>
  <si>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</si>
  <si>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</si>
  <si>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</si>
  <si>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</si>
  <si>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</si>
  <si>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</si>
  <si>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</si>
  <si>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</si>
  <si>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</si>
  <si>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</si>
  <si>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</si>
  <si>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</si>
  <si>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</si>
  <si>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</si>
  <si>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</si>
  <si>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</si>
  <si>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</si>
  <si>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</si>
  <si>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</si>
  <si>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</si>
  <si>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</si>
  <si>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</si>
  <si>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</si>
  <si>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</si>
  <si>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</si>
  <si>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</si>
  <si>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</si>
  <si>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</si>
  <si>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</si>
  <si>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</si>
  <si>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</si>
  <si>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</si>
  <si>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</si>
  <si>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</si>
  <si>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</si>
  <si>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</si>
  <si>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</si>
  <si>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</si>
  <si>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</si>
  <si>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</si>
  <si>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</si>
  <si>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</si>
  <si>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</si>
  <si>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</si>
  <si>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</si>
  <si>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</si>
  <si>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</si>
  <si>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</si>
  <si>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</si>
  <si>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</si>
  <si>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</si>
  <si>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</si>
  <si>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</si>
  <si>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</si>
  <si>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</si>
  <si>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</si>
  <si>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</si>
  <si>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</si>
  <si>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</si>
  <si>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</si>
  <si>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</si>
  <si>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</si>
  <si>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</si>
  <si>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</si>
  <si>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</si>
  <si>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</si>
  <si>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</si>
  <si>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</si>
  <si>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</si>
  <si>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</si>
  <si>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</si>
  <si>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</si>
  <si>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</si>
  <si>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</si>
  <si>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</si>
  <si>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</si>
  <si>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</si>
  <si>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</si>
  <si>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</si>
  <si>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</si>
  <si>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</si>
  <si>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</si>
  <si>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</si>
  <si>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</si>
  <si>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</si>
  <si>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</si>
  <si>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</si>
  <si>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</si>
  <si>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</si>
  <si>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</si>
  <si>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</si>
  <si>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</si>
  <si>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</si>
  <si>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</si>
  <si>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</si>
  <si>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</si>
  <si>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</si>
  <si>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</si>
  <si>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</si>
  <si>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</si>
  <si>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</si>
  <si>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</si>
  <si>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</si>
  <si>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</si>
  <si>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</si>
  <si>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</si>
  <si>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</si>
  <si>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</si>
  <si>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</si>
  <si>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</si>
  <si>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</si>
  <si>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</si>
  <si>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</si>
  <si>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</si>
  <si>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</si>
  <si>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</si>
  <si>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</si>
  <si>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</si>
  <si>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</si>
  <si>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</si>
  <si>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</si>
  <si>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</si>
  <si>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</si>
  <si>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</si>
  <si>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</si>
  <si>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</si>
  <si>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</si>
  <si>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</si>
  <si>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</si>
  <si>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</si>
  <si>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</si>
  <si>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</si>
  <si>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</si>
  <si>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</si>
  <si>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</si>
  <si>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</si>
  <si>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</si>
  <si>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</si>
  <si>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</si>
  <si>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</si>
  <si>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</si>
  <si>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</si>
  <si>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</si>
  <si>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</si>
  <si>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</si>
  <si>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</si>
  <si>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</si>
  <si>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</si>
  <si>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</si>
  <si>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</si>
  <si>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</si>
  <si>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</si>
  <si>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</si>
  <si>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</si>
  <si>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</si>
  <si>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</si>
  <si>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</si>
  <si>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</si>
  <si>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</si>
  <si>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</si>
  <si>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</si>
  <si>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</si>
  <si>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</si>
  <si>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</si>
  <si>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</si>
  <si>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</si>
  <si>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</si>
  <si>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</si>
  <si>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</si>
  <si>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</si>
  <si>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</si>
  <si>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</si>
  <si>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</si>
  <si>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</si>
  <si>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</si>
  <si>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</si>
  <si>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</si>
  <si>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</si>
  <si>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</si>
  <si>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</si>
  <si>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</si>
  <si>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</si>
  <si>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</si>
  <si>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</si>
  <si>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</si>
  <si>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</si>
  <si>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</si>
  <si>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</si>
  <si>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</si>
  <si>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</si>
  <si>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</si>
  <si>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</si>
  <si>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</si>
  <si>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</si>
  <si>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</si>
  <si>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</si>
  <si>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</si>
  <si>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</si>
  <si>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</si>
  <si>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</si>
  <si>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</si>
  <si>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</si>
  <si>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</si>
  <si>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</si>
  <si>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</si>
  <si>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</si>
  <si>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</si>
  <si>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</si>
  <si>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</si>
  <si>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</si>
  <si>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</si>
  <si>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</si>
  <si>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</si>
  <si>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</si>
  <si>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</si>
  <si>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</si>
  <si>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</si>
  <si>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</si>
  <si>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</si>
  <si>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</si>
  <si>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</si>
  <si>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</si>
  <si>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</si>
  <si>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</si>
  <si>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</si>
  <si>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</si>
  <si>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</si>
  <si>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</si>
  <si>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</si>
  <si>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</si>
  <si>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</si>
  <si>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</si>
  <si>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</si>
  <si>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</si>
  <si>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</si>
  <si>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</si>
  <si>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</si>
  <si>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</si>
  <si>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</si>
  <si>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</si>
  <si>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</si>
  <si>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</si>
  <si>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</si>
  <si>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</si>
  <si>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</si>
  <si>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</si>
  <si>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</si>
  <si>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</si>
  <si>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</si>
  <si>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</si>
  <si>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</si>
  <si>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</si>
  <si>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</si>
  <si>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</si>
  <si>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</si>
  <si>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</si>
  <si>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</si>
  <si>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</si>
  <si>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</si>
  <si>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</si>
  <si>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</si>
  <si>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</si>
  <si>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</si>
  <si>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</si>
  <si>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</si>
  <si>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</si>
  <si>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</si>
  <si>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</si>
  <si>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</si>
  <si>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</si>
  <si>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</si>
  <si>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</si>
  <si>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</si>
  <si>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</si>
  <si>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</si>
  <si>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</si>
  <si>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</si>
  <si>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</si>
  <si>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</si>
  <si>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</si>
  <si>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</si>
  <si>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</si>
  <si>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</si>
  <si>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</si>
  <si>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</si>
  <si>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</si>
  <si>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</si>
  <si>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</si>
  <si>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</si>
  <si>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</si>
  <si>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</si>
  <si>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</si>
  <si>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</si>
  <si>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</si>
  <si>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</si>
  <si>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</si>
  <si>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</si>
  <si>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</si>
  <si>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</si>
  <si>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</si>
  <si>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</si>
  <si>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</si>
  <si>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</si>
  <si>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</si>
  <si>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</si>
  <si>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</si>
  <si>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</si>
  <si>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</si>
  <si>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</si>
  <si>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</si>
  <si>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</si>
  <si>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</si>
  <si>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</si>
  <si>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</si>
  <si>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</si>
  <si>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</si>
  <si>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</si>
  <si>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</si>
  <si>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</si>
  <si>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</si>
  <si>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</si>
  <si>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</si>
  <si>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</si>
  <si>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</si>
  <si>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</si>
  <si>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</si>
  <si>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</si>
  <si>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</si>
  <si>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</si>
  <si>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</si>
  <si>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</si>
  <si>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</si>
  <si>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</si>
  <si>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</si>
  <si>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</si>
  <si>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</si>
  <si>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</si>
  <si>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</si>
  <si>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</si>
  <si>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</si>
  <si>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</si>
  <si>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</si>
  <si>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</si>
  <si>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</si>
  <si>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</si>
  <si>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</si>
  <si>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</si>
  <si>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</si>
  <si>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</si>
  <si>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</si>
  <si>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</si>
  <si>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</si>
  <si>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</si>
  <si>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</si>
  <si>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</si>
  <si>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</si>
  <si>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</si>
  <si>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</si>
  <si>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</si>
  <si>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</si>
  <si>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</si>
  <si>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</si>
  <si>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</si>
  <si>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</si>
  <si>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</si>
  <si>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</si>
  <si>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</si>
  <si>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</si>
  <si>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</si>
  <si>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</si>
  <si>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</si>
  <si>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</si>
  <si>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</si>
  <si>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</si>
  <si>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</si>
  <si>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</si>
  <si>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</si>
  <si>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</si>
  <si>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</si>
  <si>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</si>
  <si>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</si>
  <si>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</si>
  <si>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</si>
  <si>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</si>
  <si>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</si>
  <si>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</si>
  <si>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</si>
  <si>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</si>
  <si>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</si>
  <si>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</si>
  <si>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</si>
  <si>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</si>
  <si>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</si>
  <si>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</si>
  <si>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</si>
  <si>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</si>
  <si>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</si>
  <si>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</si>
  <si>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</si>
  <si>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</si>
  <si>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</si>
  <si>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</si>
  <si>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</si>
  <si>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</si>
  <si>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</si>
  <si>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</si>
  <si>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</si>
  <si>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</si>
  <si>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</si>
  <si>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</si>
  <si>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</si>
  <si>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</si>
  <si>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</si>
  <si>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</si>
  <si>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</si>
  <si>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</si>
  <si>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</si>
  <si>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</si>
  <si>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</si>
  <si>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</si>
  <si>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</si>
  <si>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</si>
  <si>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</si>
  <si>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</si>
  <si>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</si>
  <si>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</si>
  <si>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</si>
  <si>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</si>
  <si>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</si>
  <si>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</si>
  <si>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</si>
  <si>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</si>
  <si>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</si>
  <si>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</si>
  <si>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</si>
  <si>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</si>
  <si>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</si>
  <si>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</si>
  <si>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</si>
  <si>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</si>
  <si>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</si>
  <si>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</si>
  <si>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</si>
  <si>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</si>
  <si>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</si>
  <si>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</si>
  <si>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</si>
  <si>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</si>
  <si>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</si>
  <si>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</si>
  <si>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</si>
  <si>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</si>
  <si>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</si>
  <si>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</si>
  <si>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</si>
  <si>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</si>
  <si>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</si>
  <si>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</si>
  <si>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</si>
  <si>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</si>
  <si>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</si>
  <si>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</si>
  <si>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</si>
  <si>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</si>
  <si>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</si>
  <si>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</si>
  <si>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</si>
  <si>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</si>
  <si>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</si>
  <si>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</si>
  <si>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</si>
  <si>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</si>
  <si>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</si>
  <si>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</si>
  <si>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</si>
  <si>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</si>
  <si>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</si>
  <si>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</si>
  <si>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</si>
  <si>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</si>
  <si>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</si>
  <si>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</si>
  <si>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</si>
  <si>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</si>
  <si>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</si>
  <si>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</si>
  <si>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</si>
  <si>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</si>
  <si>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</si>
  <si>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</si>
  <si>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</si>
  <si>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</si>
  <si>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</si>
  <si>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</si>
  <si>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</si>
  <si>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</si>
  <si>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</si>
  <si>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</si>
  <si>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</si>
  <si>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</si>
  <si>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</si>
  <si>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</si>
  <si>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</si>
  <si>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</si>
  <si>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</si>
  <si>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</si>
  <si>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</si>
  <si>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</si>
  <si>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</si>
  <si>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</si>
  <si>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</si>
  <si>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</si>
  <si>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</si>
  <si>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</si>
  <si>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</si>
  <si>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</si>
  <si>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</si>
  <si>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</si>
  <si>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</si>
  <si>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</si>
  <si>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</si>
  <si>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</si>
  <si>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</si>
  <si>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</si>
  <si>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</si>
  <si>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</si>
  <si>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</si>
  <si>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</si>
  <si>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</si>
  <si>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</si>
  <si>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</si>
  <si>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</si>
  <si>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</si>
  <si>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</si>
  <si>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</si>
  <si>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</si>
  <si>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</si>
  <si>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</si>
  <si>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</si>
  <si>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</si>
  <si>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</si>
  <si>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</si>
  <si>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</si>
  <si>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</si>
  <si>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</si>
  <si>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</si>
  <si>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</si>
  <si>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</si>
  <si>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</si>
  <si>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</si>
  <si>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</si>
  <si>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</si>
  <si>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</si>
  <si>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</si>
  <si>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</si>
  <si>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</si>
  <si>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</si>
  <si>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</si>
  <si>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</si>
  <si>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</si>
  <si>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</si>
  <si>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</si>
  <si>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</si>
  <si>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</si>
  <si>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</si>
  <si>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</si>
  <si>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</si>
  <si>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</si>
  <si>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</si>
  <si>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</si>
  <si>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</si>
  <si>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</si>
  <si>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</si>
  <si>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</si>
  <si>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</si>
  <si>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</si>
  <si>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</si>
  <si>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</si>
  <si>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</si>
  <si>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</si>
  <si>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</si>
  <si>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</si>
  <si>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</si>
  <si>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</si>
  <si>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</si>
  <si>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</si>
  <si>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</si>
  <si>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</si>
  <si>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</si>
  <si>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</si>
  <si>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</si>
  <si>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</si>
  <si>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</si>
  <si>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</si>
  <si>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</si>
  <si>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</si>
  <si>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</si>
  <si>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</si>
  <si>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</si>
  <si>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</si>
  <si>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</si>
  <si>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</si>
  <si>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</si>
  <si>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</si>
  <si>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</si>
  <si>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</si>
  <si>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</si>
  <si>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</si>
  <si>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</si>
  <si>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</si>
  <si>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</si>
  <si>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</si>
  <si>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</si>
  <si>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</si>
  <si>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</si>
  <si>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</si>
  <si>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</si>
  <si>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</si>
  <si>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</si>
  <si>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</si>
  <si>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</si>
  <si>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</si>
  <si>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</si>
  <si>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</si>
  <si>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</si>
  <si>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</si>
  <si>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</si>
  <si>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</si>
  <si>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</si>
  <si>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</si>
  <si>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</si>
  <si>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</si>
  <si>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</si>
  <si>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</si>
  <si>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</si>
  <si>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</si>
  <si>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</si>
  <si>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</si>
  <si>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</si>
  <si>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</si>
  <si>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</si>
  <si>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</si>
  <si>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</si>
  <si>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</si>
  <si>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</si>
  <si>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</si>
  <si>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</si>
  <si>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</si>
  <si>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</si>
  <si>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</si>
  <si>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</si>
  <si>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</si>
  <si>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</si>
  <si>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</si>
  <si>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</si>
  <si>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</si>
  <si>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</si>
  <si>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</si>
  <si>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</si>
  <si>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</si>
  <si>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</si>
  <si>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</si>
  <si>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</si>
  <si>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</si>
  <si>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</si>
  <si>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</si>
  <si>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</si>
  <si>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</si>
  <si>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</si>
  <si>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</si>
  <si>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</si>
  <si>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</si>
  <si>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</si>
  <si>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</si>
  <si>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</si>
  <si>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</si>
  <si>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</si>
  <si>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</si>
  <si>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</si>
  <si>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</si>
  <si>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</si>
  <si>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</si>
  <si>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</si>
  <si>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</si>
  <si>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</si>
  <si>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</si>
  <si>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</si>
  <si>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</si>
  <si>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</si>
  <si>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</si>
  <si>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</si>
  <si>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</si>
  <si>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</si>
  <si>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</si>
  <si>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</si>
  <si>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</si>
  <si>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</si>
  <si>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</si>
  <si>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</si>
  <si>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</si>
  <si>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</si>
  <si>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</si>
  <si>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</si>
  <si>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</si>
  <si>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</si>
  <si>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</si>
  <si>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</si>
  <si>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</si>
  <si>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</si>
  <si>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</si>
  <si>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</si>
  <si>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</si>
  <si>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</si>
  <si>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</si>
  <si>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</si>
  <si>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</si>
  <si>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</si>
  <si>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</si>
  <si>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</si>
  <si>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</si>
  <si>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</si>
  <si>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</si>
  <si>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</si>
  <si>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</si>
  <si>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</si>
  <si>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</si>
  <si>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</si>
  <si>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</si>
  <si>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</si>
  <si>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</si>
  <si>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</si>
  <si>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</si>
  <si>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</si>
  <si>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</si>
  <si>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</si>
  <si>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</si>
  <si>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</si>
  <si>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</si>
  <si>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</si>
  <si>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</si>
  <si>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</si>
  <si>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</si>
  <si>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</si>
  <si>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</si>
  <si>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</si>
  <si>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</si>
  <si>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</si>
  <si>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</si>
  <si>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</si>
  <si>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</si>
  <si>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</si>
  <si>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</si>
  <si>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</si>
  <si>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</si>
  <si>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</si>
  <si>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</si>
  <si>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</si>
  <si>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</si>
  <si>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</si>
  <si>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</si>
  <si>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</si>
  <si>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</si>
  <si>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</si>
  <si>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</si>
  <si>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</si>
  <si>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</si>
  <si>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</si>
  <si>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</si>
  <si>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</si>
  <si>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</si>
  <si>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</si>
  <si>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</si>
  <si>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</si>
  <si>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</si>
  <si>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</si>
  <si>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</si>
  <si>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</si>
  <si>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</si>
  <si>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</si>
  <si>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</si>
  <si>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</si>
  <si>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</si>
  <si>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</si>
  <si>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</si>
  <si>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</si>
  <si>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</si>
  <si>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</si>
  <si>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</si>
  <si>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</si>
  <si>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</si>
  <si>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</si>
  <si>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</si>
  <si>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</si>
  <si>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</si>
  <si>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</si>
  <si>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</si>
  <si>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</si>
  <si>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</si>
  <si>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</si>
  <si>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</si>
  <si>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</si>
  <si>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</si>
  <si>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</si>
  <si>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</si>
  <si>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</si>
  <si>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</si>
  <si>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</si>
  <si>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</si>
  <si>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</si>
  <si>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</si>
  <si>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</si>
  <si>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</si>
  <si>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</si>
  <si>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</si>
  <si>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</si>
  <si>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</si>
  <si>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</si>
  <si>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</si>
  <si>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</si>
  <si>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</si>
  <si>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</si>
  <si>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</si>
  <si>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</si>
  <si>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</si>
  <si>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</si>
  <si>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</si>
  <si>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</si>
  <si>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</si>
  <si>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</si>
  <si>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</si>
  <si>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</si>
  <si>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</si>
  <si>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</si>
  <si>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</si>
  <si>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</si>
  <si>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</si>
  <si>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</si>
  <si>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</si>
  <si>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</si>
  <si>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</si>
  <si>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</si>
  <si>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</si>
  <si>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</si>
  <si>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</si>
  <si>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</si>
  <si>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</si>
  <si>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</si>
  <si>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</si>
  <si>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</si>
  <si>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</si>
  <si>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</si>
  <si>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</si>
  <si>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</si>
  <si>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</si>
  <si>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</si>
  <si>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</si>
  <si>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</si>
  <si>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</si>
  <si>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</si>
  <si>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</si>
  <si>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</si>
  <si>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</si>
  <si>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</si>
  <si>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</si>
  <si>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</si>
  <si>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</si>
  <si>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</si>
  <si>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</si>
  <si>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</si>
  <si>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</si>
  <si>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</si>
  <si>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</si>
  <si>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</si>
  <si>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</si>
  <si>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</si>
  <si>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</si>
  <si>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</si>
  <si>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</si>
  <si>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</si>
  <si>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</si>
  <si>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</si>
  <si>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</si>
  <si>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</si>
  <si>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</si>
  <si>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</si>
  <si>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</si>
  <si>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</si>
  <si>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</si>
  <si>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</si>
  <si>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</si>
  <si>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</si>
  <si>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</si>
  <si>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</si>
  <si>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</si>
  <si>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</si>
  <si>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</si>
  <si>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</si>
  <si>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</si>
  <si>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</si>
  <si>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</si>
  <si>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</si>
  <si>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</si>
  <si>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</si>
  <si>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</si>
  <si>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</si>
  <si>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</si>
  <si>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</si>
  <si>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</si>
  <si>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</si>
  <si>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</si>
  <si>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</si>
  <si>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</si>
  <si>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</si>
  <si>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</si>
  <si>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</si>
  <si>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</si>
  <si>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</si>
  <si>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</si>
  <si>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</si>
  <si>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</si>
  <si>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</si>
  <si>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</si>
  <si>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</si>
  <si>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</si>
  <si>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</si>
  <si>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</si>
  <si>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</si>
  <si>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</si>
  <si>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</si>
  <si>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</si>
  <si>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</si>
  <si>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</si>
  <si>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</si>
  <si>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</si>
  <si>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</si>
  <si>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</si>
  <si>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</si>
  <si>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</si>
  <si>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</si>
  <si>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</si>
  <si>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</si>
  <si>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</si>
  <si>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</si>
  <si>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</si>
  <si>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</si>
  <si>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</si>
  <si>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</si>
  <si>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</si>
  <si>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</si>
  <si>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</si>
  <si>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</si>
  <si>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</si>
  <si>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</si>
  <si>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</si>
  <si>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</si>
  <si>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</si>
  <si>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</si>
  <si>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</si>
  <si>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</si>
  <si>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</si>
  <si>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</si>
  <si>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</si>
  <si>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</si>
  <si>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</si>
  <si>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</si>
  <si>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</si>
  <si>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</si>
  <si>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</si>
  <si>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</si>
  <si>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</si>
  <si>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</si>
  <si>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</si>
  <si>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</si>
  <si>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</si>
  <si>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</si>
  <si>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</si>
  <si>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</si>
  <si>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</si>
  <si>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</si>
  <si>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</si>
  <si>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</si>
  <si>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</si>
  <si>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</si>
  <si>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</si>
  <si>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</si>
  <si>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</si>
  <si>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</si>
  <si>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</si>
  <si>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</si>
  <si>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</si>
  <si>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</si>
  <si>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</si>
  <si>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</si>
  <si>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</si>
  <si>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</si>
  <si>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</si>
  <si>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</si>
  <si>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</si>
  <si>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</si>
  <si>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</si>
  <si>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</si>
  <si>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</si>
  <si>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</si>
  <si>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</si>
  <si>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</si>
  <si>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</si>
  <si>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</si>
  <si>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</si>
  <si>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</si>
  <si>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</si>
  <si>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</si>
  <si>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</si>
  <si>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</si>
  <si>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</si>
  <si>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</si>
  <si>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</si>
  <si>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</si>
  <si>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</si>
  <si>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</si>
  <si>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</si>
  <si>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</si>
  <si>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</si>
  <si>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</si>
  <si>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</si>
  <si>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</si>
  <si>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</si>
  <si>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</si>
  <si>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</si>
  <si>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</si>
  <si>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</si>
  <si>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</si>
  <si>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</si>
  <si>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</si>
  <si>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</si>
  <si>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</si>
  <si>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</si>
  <si>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</si>
  <si>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</si>
  <si>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</si>
  <si>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</si>
  <si>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</si>
  <si>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</si>
  <si>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</si>
  <si>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</si>
  <si>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</si>
  <si>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</si>
  <si>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</si>
  <si>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</si>
  <si>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</si>
  <si>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</si>
  <si>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</si>
  <si>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</si>
  <si>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</si>
  <si>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</si>
  <si>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</si>
  <si>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</si>
  <si>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</si>
  <si>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</si>
  <si>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</si>
  <si>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</si>
  <si>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</si>
  <si>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</si>
  <si>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</si>
  <si>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</si>
  <si>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</si>
  <si>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</si>
  <si>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</si>
  <si>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</si>
  <si>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</si>
  <si>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</si>
  <si>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</si>
  <si>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</si>
  <si>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</si>
  <si>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</si>
  <si>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</si>
  <si>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</si>
  <si>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</si>
  <si>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</si>
  <si>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</si>
  <si>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</si>
  <si>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</si>
  <si>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</si>
  <si>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</si>
  <si>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</si>
  <si>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</si>
  <si>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</si>
  <si>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</si>
  <si>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</si>
  <si>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</si>
  <si>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</si>
  <si>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</si>
  <si>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</si>
  <si>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</si>
  <si>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</si>
  <si>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</si>
  <si>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</si>
  <si>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</si>
  <si>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</si>
  <si>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</si>
  <si>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</si>
  <si>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</si>
  <si>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</si>
  <si>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</si>
  <si>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</si>
  <si>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</si>
  <si>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</si>
  <si>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</si>
  <si>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</si>
  <si>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</si>
  <si>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</si>
  <si>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</si>
  <si>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</si>
  <si>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</si>
  <si>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</si>
  <si>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</si>
  <si>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</si>
  <si>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</si>
  <si>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</si>
  <si>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</si>
  <si>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</si>
  <si>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</si>
  <si>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</si>
  <si>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</si>
  <si>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</si>
  <si>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</si>
  <si>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</si>
  <si>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</si>
  <si>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</si>
  <si>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</si>
  <si>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</si>
  <si>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</si>
  <si>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</si>
  <si>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</si>
  <si>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</si>
  <si>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</si>
  <si>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</si>
  <si>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</si>
  <si>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</si>
  <si>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</si>
  <si>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</si>
  <si>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</si>
  <si>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</si>
  <si>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</si>
  <si>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</si>
  <si>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</si>
  <si>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</si>
  <si>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</si>
  <si>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</si>
  <si>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</si>
  <si>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</si>
  <si>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</si>
  <si>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</si>
  <si>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</si>
  <si>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</si>
  <si>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</si>
  <si>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</si>
  <si>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</si>
  <si>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</si>
  <si>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</si>
  <si>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</si>
  <si>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</si>
  <si>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</si>
  <si>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</si>
  <si>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</si>
  <si>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</si>
  <si>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</si>
  <si>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</si>
  <si>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</si>
  <si>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</si>
  <si>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</si>
  <si>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</si>
  <si>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</si>
  <si>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</si>
  <si>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</si>
  <si>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</si>
  <si>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</si>
  <si>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</si>
  <si>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</si>
  <si>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</si>
  <si>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</si>
  <si>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</si>
  <si>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</si>
  <si>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</si>
  <si>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</si>
  <si>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</si>
  <si>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</si>
  <si>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</si>
  <si>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</si>
  <si>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</si>
  <si>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</si>
  <si>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</si>
  <si>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</si>
  <si>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</si>
  <si>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</si>
  <si>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</si>
  <si>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</si>
  <si>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</si>
  <si>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</si>
  <si>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</si>
  <si>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</si>
  <si>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</si>
  <si>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</si>
  <si>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</si>
  <si>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</si>
  <si>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</si>
  <si>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</si>
  <si>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</si>
  <si>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</si>
  <si>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</si>
  <si>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</si>
  <si>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</si>
  <si>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</si>
  <si>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</si>
  <si>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</si>
  <si>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</si>
  <si>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</si>
  <si>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</si>
  <si>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</si>
  <si>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</si>
  <si>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</si>
  <si>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</si>
  <si>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</si>
  <si>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</si>
  <si>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</si>
  <si>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</si>
  <si>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</si>
  <si>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</si>
  <si>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</si>
  <si>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</si>
  <si>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</si>
  <si>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</si>
  <si>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</si>
  <si>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</si>
  <si>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</si>
  <si>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</si>
  <si>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</si>
  <si>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</si>
  <si>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</si>
  <si>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</si>
  <si>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</si>
  <si>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</si>
  <si>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</si>
  <si>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</si>
  <si>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</si>
  <si>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</si>
  <si>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</si>
  <si>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</si>
  <si>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</si>
  <si>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</si>
  <si>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</si>
  <si>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</si>
  <si>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</si>
  <si>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</si>
  <si>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</si>
  <si>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</si>
  <si>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</si>
  <si>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</si>
  <si>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</si>
  <si>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</si>
  <si>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</si>
  <si>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</si>
  <si>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</si>
  <si>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</si>
  <si>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</si>
  <si>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</si>
  <si>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</si>
  <si>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</si>
  <si>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</si>
  <si>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</si>
  <si>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</si>
  <si>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</si>
  <si>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</si>
  <si>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</si>
  <si>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</si>
  <si>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</si>
  <si>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</si>
  <si>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</si>
  <si>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</si>
  <si>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</si>
  <si>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</si>
  <si>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</si>
  <si>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</si>
  <si>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</si>
  <si>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</si>
  <si>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</si>
  <si>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</si>
  <si>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</si>
  <si>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</si>
  <si>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</si>
  <si>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</si>
  <si>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</si>
  <si>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</si>
  <si>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</si>
  <si>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</si>
  <si>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</si>
  <si>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</si>
  <si>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</si>
  <si>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</si>
  <si>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</si>
  <si>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</si>
  <si>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</si>
  <si>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</si>
  <si>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</si>
  <si>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</si>
  <si>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</si>
  <si>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</si>
  <si>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</si>
  <si>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</si>
  <si>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</si>
  <si>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</si>
  <si>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</si>
  <si>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</si>
  <si>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</si>
  <si>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</si>
  <si>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</si>
  <si>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</si>
  <si>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</si>
  <si>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</si>
  <si>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</si>
  <si>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</si>
  <si>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</si>
  <si>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</si>
  <si>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</si>
  <si>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</si>
  <si>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</si>
  <si>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</si>
  <si>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</si>
  <si>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</si>
  <si>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</si>
  <si>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</si>
  <si>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</si>
  <si>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</si>
  <si>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</si>
  <si>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</si>
  <si>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</si>
  <si>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</si>
  <si>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</si>
  <si>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</si>
  <si>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</si>
  <si>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</si>
  <si>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</si>
  <si>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</si>
  <si>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</si>
  <si>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</si>
  <si>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</si>
  <si>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</si>
  <si>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</si>
  <si>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</si>
  <si>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</si>
  <si>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</si>
  <si>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</si>
  <si>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</si>
  <si>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</si>
  <si>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</si>
  <si>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</si>
  <si>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</si>
  <si>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</si>
  <si>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</si>
  <si>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</si>
  <si>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</si>
  <si>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</si>
  <si>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</si>
  <si>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</si>
  <si>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</si>
  <si>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</si>
  <si>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</si>
  <si>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</si>
  <si>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</si>
  <si>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</si>
  <si>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</si>
  <si>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</si>
  <si>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</si>
  <si>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</si>
  <si>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</si>
  <si>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</si>
  <si>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</si>
  <si>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</si>
  <si>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</si>
  <si>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</si>
  <si>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</si>
  <si>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</si>
  <si>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</si>
  <si>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</si>
  <si>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</si>
  <si>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</si>
  <si>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</si>
  <si>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</si>
  <si>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</si>
  <si>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</si>
  <si>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</si>
  <si>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</si>
  <si>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</si>
  <si>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</si>
  <si>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</si>
  <si>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</si>
  <si>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</si>
  <si>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</si>
  <si>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</si>
  <si>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</si>
  <si>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</si>
  <si>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</si>
  <si>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</si>
  <si>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</si>
  <si>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</si>
  <si>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</si>
  <si>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</si>
  <si>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</si>
  <si>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</si>
  <si>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</si>
  <si>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</si>
  <si>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</si>
  <si>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</si>
  <si>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</si>
  <si>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</si>
  <si>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</si>
  <si>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</si>
  <si>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</si>
  <si>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</si>
  <si>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</si>
  <si>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</si>
  <si>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</si>
  <si>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</si>
  <si>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</si>
  <si>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</si>
  <si>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</si>
  <si>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</si>
  <si>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</si>
  <si>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</si>
  <si>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</si>
  <si>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</si>
  <si>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</si>
  <si>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</si>
  <si>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</si>
  <si>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</si>
  <si>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</si>
  <si>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</si>
  <si>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</si>
  <si>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</si>
  <si>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</si>
  <si>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</si>
  <si>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</si>
  <si>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</si>
  <si>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</si>
  <si>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</si>
  <si>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</si>
  <si>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</si>
  <si>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</si>
  <si>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</si>
  <si>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</si>
  <si>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</si>
  <si>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</si>
  <si>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</si>
  <si>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</si>
  <si>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</si>
  <si>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</si>
  <si>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</si>
  <si>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</si>
  <si>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</si>
  <si>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</si>
  <si>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</si>
  <si>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</si>
  <si>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</si>
  <si>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</si>
  <si>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</si>
  <si>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</si>
  <si>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</si>
  <si>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</si>
  <si>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</si>
  <si>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</si>
  <si>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</si>
  <si>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</si>
  <si>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</si>
  <si>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</si>
  <si>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</si>
  <si>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</si>
  <si>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</si>
  <si>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</si>
  <si>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</si>
  <si>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</si>
  <si>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</si>
  <si>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</si>
  <si>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</si>
  <si>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</si>
  <si>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</si>
  <si>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</si>
  <si>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</si>
  <si>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</si>
  <si>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</si>
  <si>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</si>
  <si>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</si>
  <si>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</si>
  <si>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</si>
  <si>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</si>
  <si>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</si>
  <si>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</si>
  <si>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</si>
  <si>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</si>
  <si>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</si>
  <si>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</si>
  <si>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</si>
  <si>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</si>
  <si>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</si>
  <si>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</si>
  <si>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</si>
  <si>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</si>
  <si>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</si>
  <si>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</si>
  <si>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</si>
  <si>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</si>
  <si>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</si>
  <si>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</si>
  <si>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</si>
  <si>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</si>
  <si>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</si>
  <si>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</si>
  <si>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</si>
  <si>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</si>
  <si>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</si>
  <si>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</si>
  <si>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</si>
  <si>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</si>
  <si>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</si>
  <si>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</si>
  <si>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</si>
  <si>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</si>
  <si>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</si>
  <si>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</si>
  <si>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</si>
  <si>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</si>
  <si>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</si>
  <si>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</si>
  <si>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</si>
  <si>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</si>
  <si>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</si>
  <si>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</si>
  <si>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</si>
  <si>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</si>
  <si>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</si>
  <si>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</si>
  <si>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</si>
  <si>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</si>
  <si>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</si>
  <si>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</si>
  <si>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</si>
  <si>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</si>
  <si>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</si>
  <si>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</si>
  <si>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</si>
  <si>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</si>
  <si>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</si>
  <si>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</si>
  <si>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</si>
  <si>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</si>
  <si>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</si>
  <si>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</si>
  <si>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</si>
  <si>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</si>
  <si>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</si>
  <si>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</si>
  <si>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</si>
  <si>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</si>
  <si>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</si>
  <si>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</si>
  <si>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</si>
  <si>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</si>
  <si>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</si>
  <si>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</si>
  <si>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</si>
  <si>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</si>
  <si>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</si>
  <si>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</si>
  <si>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</si>
  <si>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</si>
  <si>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</si>
  <si>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</si>
  <si>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</si>
  <si>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</si>
  <si>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</si>
  <si>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</si>
  <si>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</si>
  <si>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</si>
  <si>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</si>
  <si>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</si>
  <si>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</si>
  <si>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</si>
  <si>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</si>
  <si>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</si>
  <si>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</si>
  <si>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</si>
  <si>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</si>
  <si>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</si>
  <si>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</si>
  <si>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</si>
  <si>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</si>
  <si>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</si>
  <si>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</si>
  <si>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</si>
  <si>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</si>
  <si>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</si>
  <si>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</si>
  <si>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</si>
  <si>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</si>
  <si>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</si>
  <si>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</si>
  <si>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</si>
  <si>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</si>
  <si>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</si>
  <si>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</si>
  <si>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</si>
  <si>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</si>
  <si>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</si>
  <si>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</si>
  <si>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</si>
  <si>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</si>
  <si>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</si>
  <si>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</si>
  <si>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</si>
  <si>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</si>
  <si>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</si>
  <si>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</si>
  <si>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</si>
  <si>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</si>
  <si>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</si>
  <si>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</si>
  <si>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</si>
  <si>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</si>
  <si>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</si>
  <si>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</si>
  <si>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</si>
  <si>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</si>
  <si>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</si>
  <si>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</si>
  <si>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</si>
  <si>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</si>
  <si>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</si>
  <si>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</si>
  <si>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</si>
  <si>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</si>
  <si>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</si>
  <si>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</si>
  <si>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</si>
  <si>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</si>
  <si>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</si>
  <si>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</si>
  <si>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</si>
  <si>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</si>
  <si>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</si>
  <si>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</si>
  <si>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</si>
  <si>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</si>
  <si>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</si>
  <si>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</si>
  <si>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</si>
  <si>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</si>
  <si>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</si>
  <si>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</si>
  <si>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</si>
  <si>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</si>
  <si>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</si>
  <si>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</si>
  <si>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</si>
  <si>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</si>
  <si>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</si>
  <si>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</si>
  <si>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</si>
  <si>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</si>
  <si>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</si>
  <si>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</si>
  <si>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</si>
  <si>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</si>
  <si>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</si>
  <si>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</si>
  <si>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</si>
  <si>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</si>
  <si>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</si>
  <si>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</si>
  <si>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</si>
  <si>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</si>
  <si>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</si>
  <si>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</si>
  <si>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</si>
  <si>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</si>
  <si>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</si>
  <si>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</si>
  <si>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</si>
  <si>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</si>
  <si>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</si>
  <si>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</si>
  <si>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</si>
  <si>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</si>
  <si>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</si>
  <si>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</si>
  <si>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</si>
  <si>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</si>
  <si>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</si>
  <si>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</si>
  <si>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</si>
  <si>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</si>
  <si>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</si>
  <si>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</si>
  <si>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</si>
  <si>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</si>
  <si>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</si>
  <si>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</si>
  <si>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</si>
  <si>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</si>
  <si>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</si>
  <si>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</si>
  <si>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</si>
  <si>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</si>
  <si>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</si>
  <si>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</si>
  <si>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</si>
  <si>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</si>
  <si>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</si>
  <si>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</si>
  <si>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</si>
  <si>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</si>
  <si>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</si>
  <si>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</si>
  <si>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</si>
  <si>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</si>
  <si>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</si>
  <si>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</si>
  <si>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</si>
  <si>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</si>
  <si>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</si>
  <si>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</si>
  <si>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</si>
  <si>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</si>
  <si>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</si>
  <si>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</si>
  <si>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</si>
  <si>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</si>
  <si>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</si>
  <si>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</si>
  <si>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</si>
  <si>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</si>
  <si>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</si>
  <si>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</si>
  <si>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</si>
  <si>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</si>
  <si>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</si>
  <si>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</si>
  <si>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</si>
  <si>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</si>
  <si>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</si>
  <si>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</si>
  <si>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</si>
  <si>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</si>
  <si>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</si>
  <si>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</si>
  <si>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</si>
  <si>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</si>
  <si>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</si>
  <si>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</si>
  <si>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</si>
  <si>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</si>
  <si>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</si>
  <si>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</si>
  <si>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</si>
  <si>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</si>
  <si>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</si>
  <si>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</si>
  <si>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</si>
  <si>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</si>
  <si>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</si>
  <si>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</si>
  <si>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</si>
  <si>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</si>
  <si>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</si>
  <si>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</si>
  <si>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</si>
  <si>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</si>
  <si>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</si>
  <si>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</si>
  <si>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</si>
  <si>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</si>
  <si>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</si>
  <si>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</si>
  <si>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</si>
  <si>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</si>
  <si>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</si>
  <si>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</si>
  <si>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</si>
  <si>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</si>
  <si>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</si>
  <si>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</si>
  <si>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</si>
  <si>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</si>
  <si>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</si>
  <si>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</si>
  <si>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</si>
  <si>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</si>
  <si>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</si>
  <si>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</si>
  <si>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</si>
  <si>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</si>
  <si>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</si>
  <si>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</si>
  <si>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</si>
  <si>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</si>
  <si>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</si>
  <si>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</si>
  <si>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</si>
  <si>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</si>
  <si>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</si>
  <si>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</si>
  <si>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</si>
  <si>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</si>
  <si>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</si>
  <si>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</si>
  <si>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</si>
  <si>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</si>
  <si>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</si>
  <si>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</si>
  <si>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</si>
  <si>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</si>
  <si>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</si>
  <si>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</si>
  <si>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</si>
  <si>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</si>
  <si>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</si>
  <si>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</si>
  <si>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</si>
  <si>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</si>
  <si>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</si>
  <si>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</si>
  <si>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</si>
  <si>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</si>
  <si>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</si>
  <si>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</si>
  <si>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</si>
  <si>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</si>
  <si>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</si>
  <si>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</si>
  <si>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</si>
  <si>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</si>
  <si>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</si>
  <si>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</si>
  <si>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</si>
  <si>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</si>
  <si>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</si>
  <si>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</si>
  <si>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</si>
  <si>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</si>
  <si>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</si>
  <si>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</si>
  <si>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</si>
  <si>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</si>
  <si>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</si>
  <si>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</si>
  <si>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</si>
  <si>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</si>
  <si>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</si>
  <si>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</si>
  <si>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</si>
  <si>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</si>
  <si>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</si>
  <si>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</si>
  <si>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</si>
  <si>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</si>
  <si>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</si>
  <si>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</si>
  <si>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</si>
  <si>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</si>
  <si>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</si>
  <si>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</si>
  <si>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</si>
  <si>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</si>
  <si>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</si>
  <si>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</si>
  <si>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</si>
  <si>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</si>
  <si>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</si>
  <si>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</si>
  <si>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</si>
  <si>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</si>
  <si>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</si>
  <si>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</si>
  <si>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</si>
  <si>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</si>
  <si>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</si>
  <si>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</si>
  <si>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</si>
  <si>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</si>
  <si>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</si>
  <si>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</si>
  <si>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</si>
  <si>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</si>
  <si>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</si>
  <si>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</si>
  <si>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</si>
  <si>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</si>
  <si>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</si>
  <si>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</si>
  <si>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</si>
  <si>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</si>
  <si>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</si>
  <si>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</si>
  <si>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</si>
  <si>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</si>
  <si>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</si>
  <si>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</si>
  <si>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</si>
  <si>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</si>
  <si>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</si>
  <si>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</si>
  <si>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</si>
  <si>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</si>
  <si>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</si>
  <si>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</si>
  <si>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</si>
  <si>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</si>
  <si>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</si>
  <si>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</si>
  <si>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</si>
  <si>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</si>
  <si>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</si>
  <si>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</si>
  <si>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</si>
  <si>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</si>
  <si>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</si>
  <si>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</si>
  <si>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</si>
  <si>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</si>
  <si>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</si>
  <si>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</si>
  <si>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</si>
  <si>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</si>
  <si>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</si>
  <si>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</si>
  <si>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</si>
  <si>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</si>
  <si>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</si>
  <si>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</si>
  <si>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</si>
  <si>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</si>
  <si>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</si>
  <si>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</si>
  <si>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</si>
  <si>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</si>
  <si>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</si>
  <si>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</si>
  <si>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</si>
  <si>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</si>
  <si>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</si>
  <si>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</si>
  <si>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</si>
  <si>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</si>
  <si>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</si>
  <si>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</si>
  <si>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</si>
  <si>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</si>
  <si>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</si>
  <si>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</si>
  <si>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</si>
  <si>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</si>
  <si>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</si>
  <si>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</si>
  <si>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</si>
  <si>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</si>
  <si>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</si>
  <si>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</si>
  <si>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</si>
  <si>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</si>
  <si>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</si>
  <si>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</si>
  <si>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</si>
  <si>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</si>
  <si>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</si>
  <si>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</si>
  <si>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</si>
  <si>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</si>
  <si>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</si>
  <si>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</si>
  <si>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</si>
  <si>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</si>
  <si>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</si>
  <si>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</si>
  <si>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</si>
  <si>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</si>
  <si>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</si>
  <si>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</si>
  <si>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</si>
  <si>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</si>
  <si>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</si>
  <si>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</si>
  <si>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</si>
  <si>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</si>
  <si>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</si>
  <si>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</si>
  <si>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</si>
  <si>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</si>
  <si>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</si>
  <si>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</si>
  <si>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</si>
  <si>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</si>
  <si>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</si>
  <si>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</si>
  <si>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</si>
  <si>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</si>
  <si>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</si>
  <si>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</si>
  <si>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</si>
  <si>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</si>
  <si>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</si>
  <si>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</si>
  <si>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</si>
  <si>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</si>
  <si>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</si>
  <si>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</si>
  <si>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</si>
  <si>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</si>
  <si>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</si>
  <si>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</si>
  <si>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</si>
  <si>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</si>
  <si>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</si>
  <si>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</si>
  <si>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</si>
  <si>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</si>
  <si>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</si>
  <si>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</si>
  <si>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</si>
  <si>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</si>
  <si>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</si>
  <si>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</si>
  <si>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</si>
  <si>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</si>
  <si>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</si>
  <si>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</si>
  <si>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</si>
  <si>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</si>
  <si>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</si>
  <si>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</si>
  <si>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</si>
  <si>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</si>
  <si>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</si>
  <si>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</si>
  <si>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</si>
  <si>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</si>
  <si>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</si>
  <si>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</si>
  <si>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</si>
  <si>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</si>
  <si>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</si>
  <si>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</si>
  <si>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</si>
  <si>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</si>
  <si>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</si>
  <si>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</si>
  <si>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</si>
  <si>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</si>
  <si>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</si>
  <si>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</si>
  <si>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</si>
  <si>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</si>
  <si>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</si>
  <si>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</si>
  <si>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</si>
  <si>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</si>
  <si>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</si>
  <si>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</si>
  <si>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</si>
  <si>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</si>
  <si>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</si>
  <si>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</si>
  <si>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</si>
  <si>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</si>
  <si>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</si>
  <si>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</si>
  <si>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</si>
  <si>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</si>
  <si>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</si>
  <si>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</si>
  <si>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</si>
  <si>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</si>
  <si>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</si>
  <si>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</si>
  <si>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</si>
  <si>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</si>
  <si>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</si>
  <si>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</si>
  <si>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</si>
  <si>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</si>
  <si>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</si>
  <si>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</si>
  <si>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</si>
  <si>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</si>
  <si>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</si>
  <si>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</si>
  <si>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</si>
  <si>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</si>
  <si>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</si>
  <si>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</si>
  <si>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</si>
  <si>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</si>
  <si>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</si>
  <si>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</si>
  <si>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</si>
  <si>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</si>
  <si>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</si>
  <si>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</si>
  <si>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</si>
  <si>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</si>
  <si>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</si>
  <si>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</si>
  <si>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</si>
  <si>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</si>
  <si>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</si>
  <si>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</si>
  <si>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</si>
  <si>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</si>
  <si>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</si>
  <si>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</si>
  <si>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</si>
  <si>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</si>
  <si>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</si>
  <si>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</si>
  <si>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</si>
  <si>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</si>
  <si>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</si>
  <si>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</si>
  <si>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</si>
  <si>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</si>
  <si>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</si>
  <si>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</si>
  <si>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</si>
  <si>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</si>
  <si>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</si>
  <si>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</si>
  <si>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</si>
  <si>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</si>
  <si>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</si>
  <si>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</si>
  <si>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</si>
  <si>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</si>
  <si>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</si>
  <si>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</si>
  <si>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</si>
  <si>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</si>
  <si>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</si>
  <si>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</si>
  <si>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</si>
  <si>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</si>
  <si>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</si>
  <si>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</si>
  <si>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</si>
  <si>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</si>
  <si>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</si>
  <si>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</si>
  <si>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</si>
  <si>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</si>
  <si>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</si>
  <si>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</si>
  <si>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</si>
  <si>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</si>
  <si>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</si>
  <si>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</si>
  <si>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</si>
  <si>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</si>
  <si>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</si>
  <si>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</si>
  <si>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</si>
  <si>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</si>
  <si>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</si>
  <si>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</si>
  <si>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</si>
  <si>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</si>
  <si>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</si>
  <si>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</si>
  <si>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</si>
  <si>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</si>
  <si>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</si>
  <si>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</si>
  <si>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</si>
  <si>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</si>
  <si>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</si>
  <si>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</si>
  <si>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</si>
  <si>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</si>
  <si>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</si>
  <si>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</si>
  <si>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</si>
  <si>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</si>
  <si>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</si>
  <si>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</si>
  <si>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</si>
  <si>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</si>
  <si>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</si>
  <si>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</si>
  <si>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</si>
  <si>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</si>
  <si>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</si>
  <si>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</si>
  <si>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</si>
  <si>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</si>
  <si>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</si>
  <si>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</si>
  <si>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</si>
  <si>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</si>
  <si>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</si>
  <si>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</si>
  <si>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</si>
  <si>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</si>
  <si>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</si>
  <si>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</si>
  <si>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</si>
  <si>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</si>
  <si>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</si>
  <si>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</si>
  <si>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</si>
  <si>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</si>
  <si>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</si>
  <si>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</si>
  <si>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</si>
  <si>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</si>
  <si>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</si>
  <si>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</si>
  <si>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</si>
  <si>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</si>
  <si>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</si>
  <si>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</si>
  <si>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</si>
  <si>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</si>
  <si>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</si>
  <si>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</si>
  <si>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</si>
  <si>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</si>
  <si>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</si>
  <si>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</si>
  <si>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</si>
  <si>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</si>
  <si>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</si>
  <si>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</si>
  <si>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</si>
  <si>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</si>
  <si>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</si>
  <si>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</si>
  <si>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</si>
  <si>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</si>
  <si>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</si>
  <si>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</si>
  <si>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</si>
  <si>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</si>
  <si>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</si>
  <si>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</si>
  <si>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</si>
  <si>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</si>
  <si>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</si>
  <si>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</si>
  <si>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</si>
  <si>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</si>
  <si>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</si>
  <si>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</si>
  <si>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</si>
  <si>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</si>
  <si>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</si>
  <si>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</si>
  <si>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</si>
  <si>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</si>
  <si>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</si>
  <si>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</si>
  <si>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</si>
  <si>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</si>
  <si>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</si>
  <si>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</si>
  <si>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</si>
  <si>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</si>
  <si>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</si>
  <si>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</si>
  <si>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</si>
  <si>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</si>
  <si>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</si>
  <si>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</si>
  <si>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</si>
  <si>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</si>
  <si>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</si>
  <si>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</si>
  <si>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</si>
  <si>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</si>
  <si>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</si>
  <si>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</si>
  <si>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</si>
  <si>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</si>
  <si>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</si>
  <si>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</si>
  <si>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</si>
  <si>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</si>
  <si>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</si>
  <si>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</si>
  <si>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</si>
  <si>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</si>
  <si>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</si>
  <si>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</si>
  <si>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</si>
  <si>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</si>
  <si>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</si>
  <si>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</si>
  <si>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</si>
  <si>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</si>
  <si>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</si>
  <si>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</si>
  <si>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</si>
  <si>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</si>
  <si>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</si>
  <si>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</si>
  <si>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</si>
  <si>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</si>
  <si>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</si>
  <si>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</si>
  <si>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</si>
  <si>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</si>
  <si>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</si>
  <si>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</si>
  <si>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</si>
  <si>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</si>
  <si>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</si>
  <si>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</si>
  <si>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</si>
  <si>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</si>
  <si>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</si>
  <si>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</si>
  <si>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</si>
  <si>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</si>
  <si>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</si>
  <si>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</si>
  <si>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</si>
  <si>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</si>
  <si>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</si>
  <si>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</si>
  <si>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</si>
  <si>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</si>
  <si>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</si>
  <si>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</si>
  <si>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</si>
  <si>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</si>
  <si>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</si>
  <si>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</si>
  <si>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</si>
  <si>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</si>
  <si>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</si>
  <si>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</si>
  <si>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</si>
  <si>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</si>
  <si>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</si>
  <si>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</si>
  <si>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</si>
  <si>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</si>
  <si>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</si>
  <si>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</si>
  <si>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</si>
  <si>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</si>
  <si>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</si>
  <si>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</si>
  <si>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</si>
  <si>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</si>
  <si>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</si>
  <si>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</si>
  <si>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</si>
  <si>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</si>
  <si>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</si>
  <si>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</si>
  <si>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</si>
  <si>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</si>
  <si>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</si>
  <si>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</si>
  <si>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</si>
  <si>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</si>
  <si>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</si>
  <si>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</si>
  <si>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</si>
  <si>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</si>
  <si>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</si>
  <si>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</si>
  <si>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</si>
  <si>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</si>
  <si>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</si>
  <si>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</si>
  <si>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</si>
  <si>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</si>
  <si>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</si>
  <si>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</si>
  <si>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</si>
  <si>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</si>
  <si>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</si>
  <si>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</si>
  <si>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</si>
  <si>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</si>
  <si>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</si>
  <si>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</si>
  <si>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</si>
  <si>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</si>
  <si>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</si>
  <si>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</si>
  <si>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</si>
  <si>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</si>
  <si>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</si>
  <si>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</si>
  <si>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</si>
  <si>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</si>
  <si>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</si>
  <si>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</si>
  <si>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</si>
  <si>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</si>
  <si>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</si>
  <si>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</si>
  <si>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</si>
  <si>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</si>
  <si>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</si>
  <si>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</si>
  <si>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</si>
  <si>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</si>
  <si>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</si>
  <si>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</si>
  <si>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</si>
  <si>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</si>
  <si>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</si>
  <si>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</si>
  <si>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</si>
  <si>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</si>
  <si>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</si>
  <si>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</si>
  <si>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</si>
  <si>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</si>
  <si>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</si>
  <si>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</si>
  <si>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</si>
  <si>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</si>
  <si>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</si>
  <si>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</si>
  <si>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</si>
  <si>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</si>
  <si>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</si>
  <si>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</si>
  <si>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</si>
  <si>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</si>
  <si>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</si>
  <si>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</si>
  <si>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</si>
  <si>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</si>
  <si>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</si>
  <si>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</si>
  <si>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</si>
  <si>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</si>
  <si>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</si>
  <si>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</si>
  <si>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</si>
  <si>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</si>
  <si>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</si>
  <si>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</si>
  <si>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</si>
  <si>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</si>
  <si>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</si>
  <si>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</si>
  <si>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</si>
  <si>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</si>
  <si>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</si>
  <si>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</si>
  <si>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</si>
  <si>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</si>
  <si>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</si>
  <si>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</si>
  <si>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</si>
  <si>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</si>
  <si>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</si>
  <si>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</si>
  <si>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</si>
  <si>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</si>
  <si>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</si>
  <si>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</si>
  <si>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</si>
  <si>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</si>
  <si>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</si>
  <si>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</si>
  <si>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</si>
  <si>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</si>
  <si>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</si>
  <si>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</si>
  <si>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</si>
  <si>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</si>
  <si>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</si>
  <si>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</si>
  <si>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</si>
  <si>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</si>
  <si>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</si>
  <si>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</si>
  <si>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</si>
  <si>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</si>
  <si>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</si>
  <si>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</si>
  <si>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</si>
  <si>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</si>
  <si>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</si>
  <si>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</si>
  <si>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</si>
  <si>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</si>
  <si>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</si>
  <si>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</si>
  <si>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</si>
  <si>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</si>
  <si>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</si>
  <si>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</si>
  <si>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</si>
  <si>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</si>
  <si>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</si>
  <si>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</si>
  <si>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</si>
  <si>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</si>
  <si>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</si>
  <si>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</si>
  <si>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</si>
  <si>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</si>
  <si>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</si>
  <si>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</si>
  <si>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</si>
  <si>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</si>
  <si>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</si>
  <si>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</si>
  <si>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</si>
  <si>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</si>
  <si>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</si>
  <si>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</si>
  <si>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</si>
  <si>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</si>
  <si>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</si>
  <si>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</si>
  <si>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</si>
  <si>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</si>
  <si>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</si>
  <si>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</si>
  <si>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</si>
  <si>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</si>
  <si>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</si>
  <si>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</si>
  <si>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</si>
  <si>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</si>
  <si>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</si>
  <si>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</si>
  <si>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</si>
  <si>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</si>
  <si>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</si>
  <si>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</si>
  <si>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</si>
  <si>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</si>
  <si>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</si>
  <si>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</si>
  <si>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</si>
  <si>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</si>
  <si>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</si>
  <si>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</si>
  <si>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</si>
  <si>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</si>
  <si>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</si>
  <si>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</si>
  <si>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</si>
  <si>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</si>
  <si>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</si>
  <si>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</si>
  <si>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</si>
  <si>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</si>
  <si>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</si>
  <si>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</si>
  <si>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</si>
  <si>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</si>
  <si>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</si>
  <si>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</si>
  <si>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</si>
  <si>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</si>
  <si>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</si>
  <si>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</si>
  <si>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</si>
  <si>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</si>
  <si>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</si>
  <si>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</si>
  <si>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</si>
  <si>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</si>
  <si>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</si>
  <si>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</si>
  <si>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</si>
  <si>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</si>
  <si>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</si>
  <si>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</si>
  <si>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</si>
  <si>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</si>
  <si>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</si>
  <si>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</si>
  <si>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</si>
  <si>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</si>
  <si>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</si>
  <si>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</si>
  <si>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</si>
  <si>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</si>
  <si>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</si>
  <si>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</si>
  <si>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</si>
  <si>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</si>
  <si>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</si>
  <si>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</si>
  <si>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</si>
  <si>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</si>
  <si>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</si>
  <si>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</si>
  <si>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</si>
  <si>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</si>
  <si>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</si>
  <si>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</si>
  <si>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</si>
  <si>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</si>
  <si>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</si>
  <si>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</si>
  <si>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</si>
  <si>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</si>
  <si>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</si>
  <si>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</si>
  <si>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</si>
  <si>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</si>
  <si>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</si>
  <si>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</si>
  <si>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</si>
  <si>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</si>
  <si>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</si>
  <si>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</si>
  <si>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</si>
  <si>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</si>
  <si>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</si>
  <si>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</si>
  <si>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</si>
  <si>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</si>
  <si>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</si>
  <si>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</si>
  <si>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</si>
  <si>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</si>
  <si>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</si>
  <si>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</si>
  <si>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</si>
  <si>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</si>
  <si>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</si>
  <si>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</si>
  <si>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</si>
  <si>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</si>
  <si>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</si>
  <si>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</si>
  <si>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</si>
  <si>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</si>
  <si>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</si>
  <si>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</si>
  <si>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</si>
  <si>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</si>
  <si>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</si>
  <si>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</si>
  <si>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</si>
  <si>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</si>
  <si>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</si>
  <si>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</si>
  <si>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</si>
  <si>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</si>
  <si>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</si>
  <si>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</si>
  <si>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</si>
  <si>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</si>
  <si>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</si>
  <si>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</si>
  <si>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</si>
  <si>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</si>
  <si>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</si>
  <si>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</si>
  <si>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</si>
  <si>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</si>
  <si>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</si>
  <si>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</si>
  <si>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</si>
  <si>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</si>
  <si>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</si>
  <si>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</si>
  <si>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</si>
  <si>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</si>
  <si>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</si>
  <si>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</si>
  <si>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</si>
  <si>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</si>
  <si>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</si>
  <si>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</si>
  <si>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</si>
  <si>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</si>
  <si>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</si>
  <si>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</si>
  <si>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</si>
  <si>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</si>
  <si>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</si>
  <si>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</si>
  <si>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</si>
  <si>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</si>
  <si>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</si>
  <si>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</si>
  <si>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</si>
  <si>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</si>
  <si>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</si>
  <si>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</si>
  <si>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</si>
  <si>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</si>
  <si>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</si>
  <si>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</si>
  <si>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</si>
  <si>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</si>
  <si>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</si>
  <si>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</si>
  <si>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</si>
  <si>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</si>
  <si>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</si>
  <si>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</si>
  <si>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</si>
  <si>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</si>
  <si>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</si>
  <si>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</si>
  <si>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</si>
  <si>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</si>
  <si>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</si>
  <si>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</si>
  <si>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</si>
  <si>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</si>
  <si>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</si>
  <si>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</si>
  <si>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</si>
  <si>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</si>
  <si>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</si>
  <si>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</si>
  <si>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</si>
  <si>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</si>
  <si>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</si>
  <si>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</si>
  <si>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</si>
  <si>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</si>
  <si>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</si>
  <si>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</si>
  <si>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</si>
  <si>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</si>
  <si>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</si>
  <si>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</si>
  <si>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</si>
  <si>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</si>
  <si>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</si>
  <si>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</si>
  <si>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</si>
  <si>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</si>
  <si>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</si>
  <si>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</si>
  <si>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</si>
  <si>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</si>
  <si>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</si>
  <si>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</si>
  <si>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</si>
  <si>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</si>
  <si>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</si>
  <si>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</si>
  <si>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</si>
  <si>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</si>
  <si>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</si>
  <si>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</si>
  <si>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</si>
  <si>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</si>
  <si>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</si>
  <si>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</si>
  <si>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</si>
  <si>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</si>
  <si>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</si>
  <si>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</si>
  <si>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</si>
  <si>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</si>
  <si>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</si>
  <si>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</si>
  <si>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</si>
  <si>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</si>
  <si>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</si>
  <si>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</si>
  <si>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</si>
  <si>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</si>
  <si>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</si>
  <si>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</si>
  <si>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</si>
  <si>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</si>
  <si>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</si>
  <si>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</si>
  <si>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</si>
  <si>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</si>
  <si>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</si>
  <si>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</si>
  <si>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</si>
  <si>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</si>
  <si>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</si>
  <si>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</si>
  <si>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</si>
  <si>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</si>
  <si>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</si>
  <si>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</si>
  <si>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</si>
  <si>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</si>
  <si>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</si>
  <si>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</si>
  <si>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</si>
  <si>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</si>
  <si>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</si>
  <si>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</si>
  <si>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</si>
  <si>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</si>
  <si>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</si>
  <si>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</si>
  <si>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</si>
  <si>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</si>
  <si>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</si>
  <si>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</si>
  <si>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</si>
  <si>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</si>
  <si>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</si>
  <si>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</si>
  <si>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</si>
  <si>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</si>
  <si>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</si>
  <si>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</si>
  <si>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</si>
  <si>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</si>
  <si>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</si>
  <si>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</si>
  <si>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</si>
  <si>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</si>
  <si>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</si>
  <si>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</si>
  <si>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</si>
  <si>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</si>
  <si>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</si>
  <si>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</si>
  <si>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</si>
  <si>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</si>
  <si>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</si>
  <si>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</si>
  <si>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</si>
  <si>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</si>
  <si>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</si>
  <si>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</si>
  <si>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</si>
  <si>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</si>
  <si>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</si>
  <si>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</si>
  <si>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</si>
  <si>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</si>
  <si>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</si>
  <si>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</si>
  <si>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</si>
  <si>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</si>
  <si>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</si>
  <si>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</si>
  <si>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</si>
  <si>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</si>
  <si>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</si>
  <si>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</si>
  <si>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</si>
  <si>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</si>
  <si>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</si>
  <si>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</si>
  <si>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</si>
  <si>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</si>
  <si>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</si>
  <si>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</si>
  <si>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</si>
  <si>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</si>
  <si>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</si>
  <si>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</si>
  <si>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</si>
  <si>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</si>
  <si>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</si>
  <si>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</si>
  <si>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</si>
  <si>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</si>
  <si>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</si>
  <si>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</si>
  <si>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</si>
  <si>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</si>
  <si>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</si>
  <si>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</si>
  <si>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</si>
  <si>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</si>
  <si>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</si>
  <si>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</si>
  <si>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</si>
  <si>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</si>
  <si>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</si>
  <si>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</si>
  <si>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</si>
  <si>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</si>
  <si>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</si>
  <si>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</si>
  <si>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</si>
  <si>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</si>
  <si>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</si>
  <si>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</si>
  <si>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</si>
  <si>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</si>
  <si>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</si>
  <si>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</si>
  <si>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</si>
  <si>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</si>
  <si>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</si>
  <si>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</si>
  <si>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</si>
  <si>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</si>
  <si>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</si>
  <si>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</si>
  <si>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</si>
  <si>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</si>
  <si>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</si>
  <si>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</si>
  <si>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</si>
  <si>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</si>
  <si>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</si>
  <si>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</si>
  <si>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</si>
  <si>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</si>
  <si>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</si>
  <si>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</si>
  <si>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</si>
  <si>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</si>
  <si>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</si>
  <si>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</si>
  <si>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</si>
  <si>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</si>
  <si>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</si>
  <si>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</si>
  <si>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</si>
  <si>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</si>
  <si>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</si>
  <si>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</si>
  <si>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</si>
  <si>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</si>
  <si>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</si>
  <si>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</si>
  <si>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</si>
  <si>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</si>
  <si>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</si>
  <si>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</si>
  <si>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</si>
  <si>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</si>
  <si>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</si>
  <si>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</si>
  <si>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</si>
  <si>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</si>
  <si>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</si>
  <si>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</si>
  <si>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</si>
  <si>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</si>
  <si>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</si>
  <si>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</si>
  <si>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</si>
  <si>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</si>
  <si>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</si>
  <si>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</si>
  <si>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</si>
  <si>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</si>
  <si>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</si>
  <si>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</si>
  <si>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</si>
  <si>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</si>
  <si>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</si>
  <si>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</si>
  <si>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</si>
  <si>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</si>
  <si>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</si>
  <si>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</si>
  <si>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</si>
  <si>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</si>
  <si>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</si>
  <si>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</si>
  <si>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</si>
  <si>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</si>
  <si>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</si>
  <si>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</si>
  <si>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</si>
  <si>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</si>
  <si>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</si>
  <si>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</si>
  <si>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</si>
  <si>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</si>
  <si>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</si>
  <si>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</si>
  <si>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</si>
  <si>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</si>
  <si>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</si>
  <si>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</si>
  <si>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</si>
  <si>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</si>
  <si>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</si>
  <si>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</si>
  <si>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</si>
  <si>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</si>
  <si>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</si>
  <si>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</si>
  <si>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</si>
  <si>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</si>
  <si>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</si>
  <si>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</si>
  <si>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</si>
  <si>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</si>
  <si>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</si>
  <si>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</si>
  <si>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</si>
  <si>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</si>
  <si>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</si>
  <si>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</si>
  <si>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</si>
  <si>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</si>
  <si>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</si>
  <si>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</si>
  <si>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</si>
  <si>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</si>
  <si>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</si>
  <si>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</si>
  <si>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</si>
  <si>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</si>
  <si>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</si>
  <si>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</si>
  <si>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</si>
  <si>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</si>
  <si>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</si>
  <si>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</si>
  <si>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</si>
  <si>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</si>
  <si>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</si>
  <si>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</si>
  <si>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</si>
  <si>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</si>
  <si>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</si>
  <si>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</si>
  <si>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</si>
  <si>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</si>
  <si>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</si>
  <si>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</si>
  <si>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</si>
  <si>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</si>
  <si>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</si>
  <si>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</si>
  <si>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</si>
  <si>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</si>
  <si>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</si>
  <si>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</si>
  <si>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</si>
  <si>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</si>
  <si>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</si>
  <si>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</si>
  <si>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</si>
  <si>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</si>
  <si>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</si>
  <si>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</si>
  <si>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</si>
  <si>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</si>
  <si>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</si>
  <si>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</si>
  <si>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</si>
  <si>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</si>
  <si>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</si>
  <si>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</si>
  <si>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</si>
  <si>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</si>
  <si>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</si>
  <si>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</si>
  <si>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</si>
  <si>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</si>
  <si>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</si>
  <si>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</si>
  <si>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</si>
  <si>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</si>
  <si>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</si>
  <si>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</si>
  <si>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</si>
  <si>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</si>
  <si>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</si>
  <si>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</si>
  <si>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</si>
  <si>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</si>
  <si>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</si>
  <si>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</si>
  <si>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</si>
  <si>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</si>
  <si>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</si>
  <si>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</si>
  <si>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</si>
  <si>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</si>
  <si>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</si>
  <si>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</si>
  <si>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</si>
  <si>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</si>
  <si>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</si>
  <si>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</si>
  <si>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</si>
  <si>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</si>
  <si>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</si>
  <si>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</si>
  <si>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</si>
  <si>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</si>
  <si>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</si>
  <si>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</si>
  <si>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</si>
  <si>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</si>
  <si>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</si>
  <si>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</si>
  <si>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</si>
  <si>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</si>
  <si>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</si>
  <si>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</si>
  <si>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</si>
  <si>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</si>
  <si>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</si>
  <si>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</si>
  <si>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</si>
  <si>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</si>
  <si>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</si>
  <si>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</si>
  <si>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</si>
  <si>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</si>
  <si>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</si>
  <si>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</si>
  <si>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</si>
  <si>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</si>
  <si>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</si>
  <si>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</si>
  <si>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</si>
  <si>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</si>
  <si>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</si>
  <si>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</si>
  <si>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</si>
  <si>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</si>
  <si>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</si>
  <si>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</si>
  <si>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</si>
  <si>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</si>
  <si>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</si>
  <si>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</si>
  <si>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</si>
  <si>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</si>
  <si>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</si>
  <si>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</si>
  <si>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</si>
  <si>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</si>
  <si>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</si>
  <si>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</si>
  <si>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</si>
  <si>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</si>
  <si>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</si>
  <si>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</si>
  <si>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</si>
  <si>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</si>
  <si>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</si>
  <si>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</si>
  <si>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</si>
  <si>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</si>
  <si>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</si>
  <si>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</si>
  <si>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</si>
  <si>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</si>
  <si>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</si>
  <si>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</si>
  <si>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</si>
  <si>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</si>
  <si>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</si>
  <si>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</si>
  <si>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</si>
  <si>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</si>
  <si>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</si>
  <si>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</si>
  <si>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</si>
  <si>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</si>
  <si>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</si>
  <si>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</si>
  <si>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</si>
  <si>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</si>
  <si>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</si>
  <si>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</si>
  <si>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</si>
  <si>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</si>
  <si>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</si>
  <si>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</si>
  <si>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</si>
  <si>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</si>
  <si>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</si>
  <si>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</si>
  <si>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</si>
  <si>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</si>
  <si>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</si>
  <si>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</si>
  <si>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</si>
  <si>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</si>
  <si>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</si>
  <si>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</si>
  <si>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</si>
  <si>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</si>
  <si>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</si>
  <si>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</si>
  <si>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</si>
  <si>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</si>
  <si>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</si>
  <si>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</si>
  <si>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</si>
  <si>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</si>
  <si>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</si>
  <si>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</si>
  <si>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</si>
  <si>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</si>
  <si>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</si>
  <si>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</si>
  <si>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</si>
  <si>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</si>
  <si>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</si>
  <si>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</si>
  <si>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</si>
  <si>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</si>
  <si>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</si>
  <si>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</si>
  <si>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</si>
  <si>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</si>
  <si>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</si>
  <si>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</si>
  <si>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</si>
  <si>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</si>
  <si>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</si>
  <si>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</si>
  <si>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</si>
  <si>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</si>
  <si>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</si>
  <si>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</si>
  <si>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</si>
  <si>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</si>
  <si>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</si>
  <si>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</si>
  <si>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</si>
  <si>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</si>
  <si>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</si>
  <si>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</si>
  <si>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</si>
  <si>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</si>
  <si>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</si>
  <si>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</si>
  <si>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</si>
  <si>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</si>
  <si>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</si>
  <si>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</si>
  <si>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</si>
  <si>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</si>
  <si>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</si>
  <si>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</si>
  <si>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</si>
  <si>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</si>
  <si>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</si>
  <si>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</si>
  <si>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</si>
  <si>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</si>
  <si>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</si>
  <si>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</si>
  <si>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</si>
  <si>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</si>
  <si>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</si>
  <si>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</si>
  <si>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</si>
  <si>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</si>
  <si>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</si>
  <si>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</si>
  <si>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</si>
  <si>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</si>
  <si>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</si>
  <si>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</si>
  <si>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</si>
  <si>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</si>
  <si>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</si>
  <si>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</si>
  <si>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</si>
  <si>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</si>
  <si>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</si>
  <si>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</si>
  <si>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</si>
  <si>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</si>
  <si>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</si>
  <si>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</si>
  <si>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</si>
  <si>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</si>
  <si>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</si>
  <si>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</si>
  <si>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</si>
  <si>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</si>
  <si>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</si>
  <si>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</si>
  <si>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</si>
  <si>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</si>
  <si>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</si>
  <si>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</si>
  <si>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</si>
  <si>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</si>
  <si>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</si>
  <si>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</si>
  <si>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</si>
  <si>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</si>
  <si>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</si>
  <si>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</si>
  <si>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</si>
  <si>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</si>
  <si>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</si>
  <si>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</si>
  <si>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</si>
  <si>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</si>
  <si>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</si>
  <si>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</si>
  <si>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</si>
  <si>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</si>
  <si>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</si>
  <si>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</si>
  <si>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</si>
  <si>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</si>
  <si>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</si>
  <si>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</si>
  <si>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</si>
  <si>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</si>
  <si>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</si>
  <si>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</si>
  <si>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</si>
  <si>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</si>
  <si>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</si>
  <si>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</si>
  <si>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</si>
  <si>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</si>
  <si>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</si>
  <si>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</si>
  <si>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</si>
  <si>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</si>
  <si>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</si>
  <si>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</si>
  <si>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</si>
  <si>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</si>
  <si>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</si>
  <si>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</si>
  <si>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</si>
  <si>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</si>
  <si>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</si>
  <si>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</si>
  <si>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</si>
  <si>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</si>
  <si>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</si>
  <si>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</si>
  <si>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</si>
  <si>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</si>
  <si>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</si>
  <si>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</si>
  <si>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</si>
  <si>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</si>
  <si>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</si>
  <si>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</si>
  <si>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</si>
  <si>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</si>
  <si>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</si>
  <si>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</si>
  <si>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</si>
  <si>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</si>
  <si>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</si>
  <si>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</si>
  <si>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</si>
  <si>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</si>
  <si>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</si>
  <si>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</si>
  <si>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</si>
  <si>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</si>
  <si>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</si>
  <si>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</si>
  <si>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</si>
  <si>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</si>
  <si>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</si>
  <si>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</si>
  <si>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</si>
  <si>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</si>
  <si>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</si>
  <si>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</si>
  <si>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</si>
  <si>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</si>
  <si>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</si>
  <si>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</si>
  <si>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</si>
  <si>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</si>
  <si>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</si>
  <si>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</si>
  <si>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</si>
  <si>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</si>
  <si>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</si>
  <si>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</si>
  <si>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</si>
  <si>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</si>
  <si>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</si>
  <si>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</si>
  <si>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</si>
  <si>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</si>
  <si>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</si>
  <si>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</si>
  <si>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</si>
  <si>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</si>
  <si>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</si>
  <si>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</si>
  <si>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</si>
  <si>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</si>
  <si>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</si>
  <si>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</si>
  <si>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</si>
  <si>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</si>
  <si>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</si>
  <si>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</si>
  <si>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</si>
  <si>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</si>
  <si>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</si>
  <si>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</si>
  <si>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</si>
  <si>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</si>
  <si>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</si>
  <si>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</si>
  <si>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</si>
  <si>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</si>
  <si>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</si>
  <si>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</si>
  <si>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</si>
  <si>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</si>
  <si>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</si>
  <si>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</si>
  <si>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</si>
  <si>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</si>
  <si>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</si>
  <si>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</si>
  <si>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</si>
  <si>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</si>
  <si>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</si>
  <si>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</si>
  <si>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</si>
  <si>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</si>
  <si>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</si>
  <si>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</si>
  <si>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</si>
  <si>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</si>
  <si>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</si>
  <si>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</si>
  <si>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</si>
  <si>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</si>
  <si>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</si>
  <si>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</si>
  <si>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</si>
  <si>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</si>
  <si>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</si>
  <si>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</si>
  <si>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</si>
  <si>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</si>
  <si>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</si>
  <si>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</si>
  <si>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</si>
  <si>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</si>
  <si>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</si>
  <si>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</si>
  <si>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</si>
  <si>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</si>
  <si>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</si>
  <si>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</si>
  <si>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</si>
  <si>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</si>
  <si>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</si>
  <si>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</si>
  <si>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</si>
  <si>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</si>
  <si>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</si>
  <si>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</si>
  <si>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</si>
  <si>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</si>
  <si>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</si>
  <si>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</si>
  <si>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</si>
  <si>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</si>
  <si>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</si>
  <si>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</si>
  <si>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</si>
  <si>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</si>
  <si>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</si>
  <si>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</si>
  <si>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</si>
  <si>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</si>
  <si>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</si>
  <si>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</si>
  <si>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</si>
  <si>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</si>
  <si>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</si>
  <si>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</si>
  <si>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</si>
  <si>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</si>
  <si>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</si>
  <si>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</si>
  <si>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</si>
  <si>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</si>
  <si>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</si>
  <si>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</si>
  <si>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</si>
  <si>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</si>
  <si>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</si>
  <si>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</si>
  <si>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</si>
  <si>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</si>
  <si>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</si>
  <si>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</si>
  <si>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</si>
  <si>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</si>
  <si>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</si>
  <si>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</si>
  <si>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</si>
  <si>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</si>
  <si>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</si>
  <si>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</si>
  <si>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</si>
  <si>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</si>
  <si>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</si>
  <si>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</si>
  <si>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</si>
  <si>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</si>
  <si>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</si>
  <si>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</si>
  <si>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</si>
  <si>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</si>
  <si>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</si>
  <si>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</si>
  <si>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</si>
  <si>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</si>
  <si>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</si>
  <si>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</si>
  <si>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</si>
  <si>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</si>
  <si>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</si>
  <si>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</si>
  <si>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</si>
  <si>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</si>
  <si>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</si>
  <si>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</si>
  <si>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</si>
  <si>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</si>
  <si>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</si>
  <si>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</si>
  <si>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</si>
  <si>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</si>
  <si>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</si>
  <si>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</si>
  <si>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</si>
  <si>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</si>
  <si>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</si>
  <si>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</si>
  <si>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</si>
  <si>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</si>
  <si>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</si>
  <si>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</si>
  <si>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</si>
  <si>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</si>
  <si>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</si>
  <si>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</si>
  <si>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</si>
  <si>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</si>
  <si>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</si>
  <si>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</si>
  <si>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</si>
  <si>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</si>
  <si>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</si>
  <si>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</si>
  <si>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</si>
  <si>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</si>
  <si>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</si>
  <si>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</si>
  <si>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</si>
  <si>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</si>
  <si>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</si>
  <si>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</si>
  <si>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</si>
  <si>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</si>
  <si>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</si>
  <si>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</si>
  <si>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</si>
  <si>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</si>
  <si>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</si>
  <si>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</si>
  <si>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</si>
  <si>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</si>
  <si>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</si>
  <si>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</si>
  <si>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</si>
  <si>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</si>
  <si>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</si>
  <si>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</si>
  <si>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</si>
  <si>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</si>
  <si>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</si>
  <si>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</si>
  <si>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</si>
  <si>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</si>
  <si>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</si>
  <si>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</si>
  <si>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</si>
  <si>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</si>
  <si>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</si>
  <si>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</si>
  <si>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</si>
  <si>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</si>
  <si>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</si>
  <si>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</si>
  <si>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</si>
  <si>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</si>
  <si>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</si>
  <si>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</si>
  <si>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</si>
  <si>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</si>
  <si>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</si>
  <si>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</si>
  <si>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</si>
  <si>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</si>
  <si>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</si>
  <si>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</si>
  <si>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</si>
  <si>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</si>
  <si>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</si>
  <si>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</si>
  <si>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</si>
  <si>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</si>
  <si>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</si>
  <si>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</si>
  <si>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</si>
  <si>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</si>
  <si>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</si>
  <si>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</si>
  <si>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</si>
  <si>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</si>
  <si>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</si>
  <si>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</si>
  <si>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</si>
  <si>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</si>
  <si>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</si>
  <si>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</si>
  <si>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</si>
  <si>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</si>
  <si>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</si>
  <si>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</si>
  <si>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</si>
  <si>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</si>
  <si>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</si>
  <si>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</si>
  <si>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</si>
  <si>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</si>
  <si>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</si>
  <si>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</si>
  <si>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</si>
  <si>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</si>
  <si>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</si>
  <si>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</si>
  <si>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</si>
  <si>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</si>
  <si>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</si>
  <si>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</si>
  <si>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</si>
  <si>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</si>
  <si>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</si>
  <si>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</si>
  <si>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</si>
  <si>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</si>
  <si>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</si>
  <si>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</si>
  <si>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</si>
  <si>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</si>
  <si>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</si>
  <si>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</si>
  <si>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</si>
  <si>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</si>
  <si>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</si>
  <si>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</si>
  <si>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</si>
  <si>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</si>
  <si>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</si>
  <si>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</si>
  <si>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</si>
  <si>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</si>
  <si>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</si>
  <si>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</si>
  <si>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</si>
  <si>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</si>
  <si>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</si>
  <si>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</si>
  <si>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</si>
  <si>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</si>
  <si>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</si>
  <si>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</si>
  <si>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</si>
  <si>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</si>
  <si>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</si>
  <si>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</si>
  <si>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</si>
  <si>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</si>
  <si>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</si>
  <si>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</si>
  <si>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</si>
  <si>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</si>
  <si>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</si>
  <si>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</si>
  <si>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</si>
  <si>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</si>
  <si>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</si>
  <si>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</si>
  <si>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</si>
  <si>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</si>
  <si>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</si>
  <si>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</si>
  <si>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</si>
  <si>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</si>
  <si>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</si>
  <si>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</si>
  <si>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</si>
  <si>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</si>
  <si>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</si>
  <si>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</si>
  <si>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</si>
  <si>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</si>
  <si>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</si>
  <si>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</si>
  <si>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</si>
  <si>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</si>
  <si>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</si>
  <si>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</si>
  <si>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</si>
  <si>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</si>
  <si>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</si>
  <si>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</si>
  <si>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</si>
  <si>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</si>
  <si>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</si>
  <si>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</si>
  <si>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</si>
  <si>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</si>
  <si>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</si>
  <si>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</si>
  <si>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</si>
  <si>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</si>
  <si>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</si>
  <si>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</si>
  <si>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</si>
  <si>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</si>
  <si>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</si>
  <si>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</si>
  <si>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</si>
  <si>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</si>
  <si>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</si>
  <si>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</si>
  <si>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</si>
  <si>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</si>
  <si>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</si>
  <si>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</si>
  <si>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</si>
  <si>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</si>
  <si>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</si>
  <si>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</si>
  <si>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</si>
  <si>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</si>
  <si>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</si>
  <si>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</si>
  <si>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</si>
  <si>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</si>
  <si>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</si>
  <si>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</si>
  <si>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</si>
  <si>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</si>
  <si>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</si>
  <si>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</si>
  <si>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</si>
  <si>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</si>
  <si>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</si>
  <si>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</si>
  <si>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</si>
  <si>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</si>
  <si>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</si>
  <si>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</si>
  <si>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</si>
  <si>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</si>
  <si>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</si>
  <si>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</si>
  <si>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</si>
  <si>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</si>
  <si>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</si>
  <si>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</si>
  <si>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</si>
  <si>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</si>
  <si>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</si>
  <si>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</si>
  <si>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</si>
  <si>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</si>
  <si>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</si>
  <si>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</si>
  <si>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</si>
  <si>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</si>
  <si>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</si>
  <si>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</si>
  <si>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</si>
  <si>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</si>
  <si>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</si>
  <si>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</si>
  <si>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</si>
  <si>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</si>
  <si>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</si>
  <si>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</si>
  <si>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</si>
  <si>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</si>
  <si>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</si>
  <si>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</si>
  <si>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</si>
  <si>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</si>
  <si>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</si>
  <si>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</si>
  <si>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</si>
  <si>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</si>
  <si>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</si>
  <si>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</si>
  <si>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</si>
  <si>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</si>
  <si>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</si>
  <si>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</si>
  <si>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</si>
  <si>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</si>
  <si>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</si>
  <si>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</si>
  <si>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</si>
  <si>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</si>
  <si>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</si>
  <si>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</si>
  <si>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</si>
  <si>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</si>
  <si>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</si>
  <si>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</si>
  <si>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</si>
  <si>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</si>
  <si>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</si>
  <si>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</si>
  <si>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</si>
  <si>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</si>
  <si>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</si>
  <si>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</si>
  <si>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</si>
  <si>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</si>
  <si>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</si>
  <si>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</si>
  <si>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</si>
  <si>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</si>
  <si>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</si>
  <si>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</si>
  <si>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</si>
  <si>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</si>
  <si>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</si>
  <si>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</si>
  <si>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</si>
  <si>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</si>
  <si>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</si>
  <si>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</si>
  <si>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</si>
  <si>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</si>
  <si>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</si>
  <si>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</si>
  <si>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</si>
  <si>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</si>
  <si>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</si>
  <si>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</si>
  <si>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</si>
  <si>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</si>
  <si>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</si>
  <si>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</si>
  <si>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</si>
  <si>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</si>
  <si>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</si>
  <si>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</si>
  <si>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</si>
  <si>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</si>
  <si>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</si>
  <si>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</si>
  <si>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</si>
  <si>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</si>
  <si>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</si>
  <si>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</si>
  <si>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</si>
  <si>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</si>
  <si>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</si>
  <si>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</si>
  <si>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</si>
  <si>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</si>
  <si>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</si>
  <si>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</si>
  <si>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</si>
  <si>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</si>
  <si>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</si>
  <si>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</si>
  <si>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</si>
  <si>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</si>
  <si>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</si>
  <si>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</si>
  <si>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</si>
  <si>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</si>
  <si>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</si>
  <si>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</si>
  <si>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</si>
  <si>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</si>
  <si>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</si>
  <si>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</si>
  <si>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</si>
  <si>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</si>
  <si>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</si>
  <si>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</si>
  <si>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</si>
  <si>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</si>
  <si>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</si>
  <si>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</si>
  <si>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</si>
  <si>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</si>
  <si>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</si>
  <si>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</si>
  <si>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</si>
  <si>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</si>
  <si>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</si>
  <si>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</si>
  <si>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</si>
  <si>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</si>
  <si>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</si>
  <si>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</si>
  <si>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</si>
  <si>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</si>
  <si>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</si>
  <si>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</si>
  <si>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</si>
  <si>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</si>
  <si>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</si>
  <si>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</si>
  <si>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</si>
  <si>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</si>
  <si>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</si>
  <si>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</si>
  <si>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</si>
  <si>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</si>
  <si>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</si>
  <si>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</si>
  <si>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</si>
  <si>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</si>
  <si>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</si>
  <si>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</si>
  <si>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</si>
  <si>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</si>
  <si>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</si>
  <si>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</si>
  <si>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</si>
  <si>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</si>
  <si>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</si>
  <si>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</si>
  <si>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</si>
  <si>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</si>
  <si>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</si>
  <si>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</si>
  <si>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</si>
  <si>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</si>
  <si>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</si>
  <si>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</si>
  <si>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</si>
  <si>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</si>
  <si>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</si>
  <si>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</si>
  <si>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</si>
  <si>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</si>
  <si>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</si>
  <si>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</si>
  <si>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</si>
  <si>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</si>
  <si>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</si>
  <si>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</si>
  <si>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</si>
  <si>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</si>
  <si>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</si>
  <si>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</si>
  <si>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</si>
  <si>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</si>
  <si>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</si>
  <si>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</si>
  <si>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</si>
  <si>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</si>
  <si>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</si>
  <si>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</si>
  <si>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</si>
  <si>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</si>
  <si>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</si>
  <si>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</si>
  <si>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</si>
  <si>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</si>
  <si>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</si>
  <si>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</si>
  <si>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</si>
  <si>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</si>
  <si>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</si>
  <si>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</si>
  <si>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</si>
  <si>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</si>
  <si>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</si>
  <si>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</si>
  <si>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</si>
  <si>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</si>
  <si>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</si>
  <si>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</si>
  <si>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</si>
  <si>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</si>
  <si>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</si>
  <si>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</si>
  <si>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</si>
  <si>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</si>
  <si>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</si>
  <si>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</si>
  <si>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</si>
  <si>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</si>
  <si>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</si>
  <si>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</si>
  <si>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</si>
  <si>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</si>
  <si>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</si>
  <si>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</si>
  <si>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</si>
  <si>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</si>
  <si>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</si>
  <si>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</si>
  <si>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</si>
  <si>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</si>
  <si>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</si>
  <si>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</si>
  <si>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</si>
  <si>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</si>
  <si>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</si>
  <si>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</si>
  <si>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</si>
  <si>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</si>
  <si>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</si>
  <si>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</si>
  <si>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</si>
  <si>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</si>
  <si>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</si>
  <si>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</si>
  <si>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</si>
  <si>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</si>
  <si>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</si>
  <si>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</si>
  <si>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</si>
  <si>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</si>
  <si>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</si>
  <si>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</si>
  <si>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</si>
  <si>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</si>
  <si>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</si>
  <si>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</si>
  <si>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</si>
  <si>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</si>
  <si>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</si>
  <si>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</si>
  <si>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</si>
  <si>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</si>
  <si>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</si>
  <si>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</si>
  <si>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</si>
  <si>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</si>
  <si>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</si>
  <si>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</si>
  <si>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</si>
  <si>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</si>
  <si>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</si>
  <si>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</si>
  <si>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</si>
  <si>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</si>
  <si>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</si>
  <si>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</si>
  <si>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</si>
  <si>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</si>
  <si>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</si>
  <si>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</si>
  <si>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</si>
  <si>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</si>
  <si>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</si>
  <si>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</si>
  <si>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</si>
  <si>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</si>
  <si>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</si>
  <si>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</si>
  <si>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</si>
  <si>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</si>
  <si>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</si>
  <si>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</si>
  <si>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</si>
  <si>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</si>
  <si>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</si>
  <si>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</si>
  <si>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</si>
  <si>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</si>
  <si>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</si>
  <si>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</si>
  <si>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</si>
  <si>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</si>
  <si>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</si>
  <si>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</si>
  <si>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</si>
  <si>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</si>
  <si>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</si>
  <si>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</si>
  <si>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</si>
  <si>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</si>
  <si>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</si>
  <si>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</si>
  <si>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</si>
  <si>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</si>
  <si>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</si>
  <si>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</si>
  <si>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</si>
  <si>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</si>
  <si>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</si>
  <si>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</si>
  <si>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</si>
  <si>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</si>
  <si>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</si>
  <si>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</si>
  <si>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</si>
  <si>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</si>
  <si>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</si>
  <si>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</si>
  <si>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</si>
  <si>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</si>
  <si>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</si>
  <si>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</si>
  <si>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</si>
  <si>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</si>
  <si>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</si>
  <si>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</si>
  <si>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</si>
  <si>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</si>
  <si>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</si>
  <si>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</si>
  <si>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</si>
  <si>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</si>
  <si>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</si>
  <si>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</si>
  <si>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</si>
  <si>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</si>
  <si>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</si>
  <si>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</si>
  <si>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</si>
  <si>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</si>
  <si>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</si>
  <si>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</si>
  <si>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</si>
  <si>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</si>
  <si>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</si>
  <si>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</si>
  <si>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</si>
  <si>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</si>
  <si>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</si>
  <si>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</si>
  <si>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</si>
  <si>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</si>
  <si>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</si>
  <si>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</si>
  <si>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</si>
  <si>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</si>
  <si>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</si>
  <si>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</si>
  <si>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</si>
  <si>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</si>
  <si>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</si>
  <si>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</si>
  <si>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</si>
  <si>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</si>
  <si>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</si>
  <si>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</si>
  <si>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</si>
  <si>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</si>
  <si>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</si>
  <si>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</si>
  <si>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</si>
  <si>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</si>
  <si>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</si>
  <si>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</si>
  <si>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</si>
  <si>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</si>
  <si>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</si>
  <si>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</si>
  <si>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</si>
  <si>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</si>
  <si>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</si>
  <si>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</si>
  <si>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</si>
  <si>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</si>
  <si>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</si>
  <si>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</si>
  <si>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</si>
  <si>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</si>
  <si>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</si>
  <si>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</si>
  <si>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</si>
  <si>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</si>
  <si>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</si>
  <si>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</si>
  <si>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</si>
  <si>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</si>
  <si>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</si>
  <si>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</si>
  <si>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</si>
  <si>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</si>
  <si>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</si>
  <si>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</si>
  <si>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</si>
  <si>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</si>
  <si>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</si>
  <si>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</si>
  <si>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</si>
  <si>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</si>
  <si>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</si>
  <si>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</si>
  <si>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</si>
  <si>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</si>
  <si>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</si>
  <si>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</si>
  <si>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</si>
  <si>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</si>
  <si>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</si>
  <si>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</si>
  <si>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</si>
  <si>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</si>
  <si>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</si>
  <si>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</si>
  <si>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</si>
  <si>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</si>
  <si>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</si>
  <si>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</si>
  <si>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</si>
  <si>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</si>
  <si>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</si>
  <si>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</si>
  <si>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</si>
  <si>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</si>
  <si>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</si>
  <si>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</si>
  <si>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</si>
  <si>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</si>
  <si>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</si>
  <si>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</si>
  <si>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</si>
  <si>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</si>
  <si>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</si>
  <si>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</si>
  <si>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</si>
  <si>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</si>
  <si>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</si>
  <si>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</si>
  <si>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</si>
  <si>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</si>
  <si>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</si>
  <si>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</si>
  <si>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</si>
  <si>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</si>
  <si>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</si>
  <si>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</si>
  <si>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</si>
  <si>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</si>
  <si>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</si>
  <si>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</si>
  <si>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</si>
  <si>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</si>
  <si>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</si>
  <si>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</si>
  <si>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</si>
  <si>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</si>
  <si>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</si>
  <si>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</si>
  <si>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</si>
  <si>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</si>
  <si>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</si>
  <si>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</si>
  <si>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</si>
  <si>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</si>
  <si>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</si>
  <si>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</si>
  <si>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</si>
  <si>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</si>
  <si>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</si>
  <si>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</si>
  <si>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</si>
  <si>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</si>
  <si>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</si>
  <si>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</si>
  <si>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</si>
  <si>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</si>
  <si>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</si>
  <si>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</si>
  <si>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</si>
  <si>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</si>
  <si>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</si>
  <si>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</si>
  <si>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</si>
  <si>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</si>
  <si>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</si>
  <si>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</si>
  <si>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</si>
  <si>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</si>
  <si>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</si>
  <si>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</si>
  <si>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</si>
  <si>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</si>
  <si>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</si>
  <si>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</si>
  <si>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</si>
  <si>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</si>
  <si>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</si>
  <si>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</si>
  <si>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</si>
  <si>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</si>
  <si>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</si>
  <si>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</si>
  <si>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</si>
  <si>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</si>
  <si>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</si>
  <si>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</si>
  <si>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</si>
  <si>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</si>
  <si>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</si>
  <si>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</si>
  <si>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</si>
  <si>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</si>
  <si>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</si>
  <si>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</si>
  <si>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</si>
  <si>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</si>
  <si>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</si>
  <si>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</si>
  <si>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</si>
  <si>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</si>
  <si>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</si>
  <si>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</si>
  <si>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</si>
  <si>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</si>
  <si>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</si>
  <si>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</si>
  <si>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</si>
  <si>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</si>
  <si>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</si>
  <si>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</si>
  <si>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</si>
  <si>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</si>
  <si>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</si>
  <si>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</si>
  <si>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</si>
  <si>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</si>
  <si>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</si>
  <si>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</si>
  <si>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</si>
  <si>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</si>
  <si>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</si>
  <si>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</si>
  <si>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</si>
  <si>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</si>
  <si>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</si>
  <si>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</si>
  <si>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</si>
  <si>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</si>
  <si>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</si>
  <si>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</si>
  <si>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</si>
  <si>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</si>
  <si>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</si>
  <si>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</si>
  <si>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</si>
  <si>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</si>
  <si>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</si>
  <si>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</si>
  <si>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</si>
  <si>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</si>
  <si>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</si>
  <si>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</si>
  <si>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</si>
  <si>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</si>
  <si>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</si>
  <si>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</si>
  <si>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</si>
  <si>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</si>
  <si>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</si>
  <si>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</si>
  <si>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</si>
  <si>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</si>
  <si>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</si>
  <si>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</si>
  <si>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</si>
  <si>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</si>
  <si>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</si>
  <si>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</si>
  <si>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</si>
  <si>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</si>
  <si>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</si>
  <si>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</si>
  <si>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</si>
  <si>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</si>
  <si>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</si>
  <si>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</si>
  <si>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</si>
  <si>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</si>
  <si>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</si>
  <si>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</si>
  <si>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</si>
  <si>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</si>
  <si>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</si>
  <si>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</si>
  <si>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</si>
  <si>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</si>
  <si>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</si>
  <si>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</si>
  <si>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</si>
  <si>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</si>
  <si>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</si>
  <si>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</si>
  <si>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</si>
  <si>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</si>
  <si>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</si>
  <si>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</si>
  <si>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</si>
  <si>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</si>
  <si>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</si>
  <si>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</si>
  <si>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</si>
  <si>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</si>
  <si>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</si>
  <si>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</si>
  <si>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</si>
  <si>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</si>
  <si>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</si>
  <si>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</si>
  <si>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</si>
  <si>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</si>
  <si>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</si>
  <si>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</si>
  <si>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</si>
  <si>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</si>
  <si>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</si>
  <si>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</si>
  <si>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</si>
  <si>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</si>
  <si>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</si>
  <si>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</si>
  <si>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</si>
  <si>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</si>
  <si>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</si>
  <si>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</si>
  <si>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</si>
  <si>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</si>
  <si>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</si>
  <si>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</si>
  <si>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</si>
  <si>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</si>
  <si>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</si>
  <si>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</si>
  <si>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</si>
  <si>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</si>
  <si>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</si>
  <si>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</si>
  <si>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</si>
  <si>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</si>
  <si>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</si>
  <si>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</si>
  <si>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</si>
  <si>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</si>
  <si>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</si>
  <si>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</si>
  <si>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</si>
  <si>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</si>
  <si>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</si>
  <si>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</si>
  <si>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</si>
  <si>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</si>
  <si>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</si>
  <si>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</si>
  <si>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</si>
  <si>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</si>
  <si>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</si>
  <si>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</si>
  <si>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</si>
  <si>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</si>
  <si>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</si>
  <si>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</si>
  <si>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</si>
  <si>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</si>
  <si>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</si>
  <si>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</si>
  <si>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</si>
  <si>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</si>
  <si>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</si>
  <si>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</si>
  <si>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</si>
  <si>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</si>
  <si>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</si>
  <si>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</si>
  <si>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</si>
  <si>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</si>
  <si>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</si>
  <si>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</si>
  <si>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</si>
  <si>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</si>
  <si>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</si>
  <si>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</si>
  <si>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</si>
  <si>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</si>
  <si>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</si>
  <si>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</si>
  <si>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</si>
  <si>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</si>
  <si>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</si>
  <si>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</si>
  <si>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</si>
  <si>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</si>
  <si>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</si>
  <si>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</si>
  <si>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</si>
  <si>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</si>
  <si>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</si>
  <si>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</si>
  <si>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</si>
  <si>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</si>
  <si>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</si>
  <si>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</si>
  <si>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</si>
  <si>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</si>
  <si>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</si>
  <si>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</si>
  <si>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</si>
  <si>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</si>
  <si>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</si>
  <si>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</si>
  <si>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</si>
  <si>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</si>
  <si>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</si>
  <si>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</si>
  <si>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</si>
  <si>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</si>
  <si>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</si>
  <si>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</si>
  <si>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</si>
  <si>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</si>
  <si>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</si>
  <si>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</si>
  <si>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</si>
  <si>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</si>
  <si>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</si>
  <si>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</si>
  <si>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</si>
  <si>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</si>
  <si>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</si>
  <si>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</si>
  <si>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</si>
  <si>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</si>
  <si>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</si>
  <si>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</si>
  <si>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</si>
  <si>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</si>
  <si>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</si>
  <si>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</si>
  <si>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</si>
  <si>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</si>
  <si>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</si>
  <si>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</si>
  <si>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</si>
  <si>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</si>
  <si>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</si>
  <si>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</si>
  <si>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</si>
  <si>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</si>
  <si>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</si>
  <si>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</si>
  <si>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</si>
  <si>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</si>
  <si>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</si>
  <si>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</si>
  <si>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</si>
  <si>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</si>
  <si>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</si>
  <si>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</si>
  <si>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</si>
  <si>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</si>
  <si>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</si>
  <si>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</si>
  <si>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</si>
  <si>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</si>
  <si>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</si>
  <si>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</si>
  <si>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</si>
  <si>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</si>
  <si>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</si>
  <si>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</si>
  <si>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</si>
  <si>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</si>
  <si>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</si>
  <si>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</si>
  <si>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</si>
  <si>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</si>
  <si>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</si>
  <si>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</si>
  <si>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</si>
  <si>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</si>
  <si>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</si>
  <si>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</si>
  <si>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</si>
  <si>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</si>
  <si>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</si>
  <si>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</si>
  <si>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</si>
  <si>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</si>
  <si>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</si>
  <si>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</si>
  <si>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</si>
  <si>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</si>
  <si>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</si>
  <si>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</si>
  <si>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</si>
  <si>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</si>
  <si>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</si>
  <si>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</si>
  <si>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</si>
  <si>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</si>
  <si>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</si>
  <si>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</si>
  <si>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</si>
  <si>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</si>
  <si>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</si>
  <si>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</si>
  <si>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</si>
  <si>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</si>
  <si>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</si>
  <si>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</si>
  <si>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</si>
  <si>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</si>
  <si>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</si>
  <si>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</si>
  <si>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</si>
  <si>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</si>
  <si>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</si>
  <si>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</si>
  <si>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</si>
  <si>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</si>
  <si>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</si>
  <si>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</si>
  <si>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</si>
  <si>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</si>
  <si>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</si>
  <si>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</si>
  <si>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</si>
  <si>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</si>
  <si>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</si>
  <si>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</si>
  <si>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</si>
  <si>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</si>
  <si>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</si>
  <si>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</si>
  <si>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</si>
  <si>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</si>
  <si>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</si>
  <si>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</si>
  <si>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</si>
  <si>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</si>
  <si>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</si>
  <si>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</si>
  <si>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</si>
  <si>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</si>
  <si>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</si>
  <si>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</si>
  <si>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</si>
  <si>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</si>
  <si>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</si>
  <si>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</si>
  <si>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</si>
  <si>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</si>
  <si>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</si>
  <si>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</si>
  <si>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</si>
  <si>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</si>
  <si>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</si>
  <si>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</si>
  <si>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</si>
  <si>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</si>
  <si>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</si>
  <si>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</si>
  <si>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</si>
  <si>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</si>
  <si>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</si>
  <si>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</si>
  <si>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</si>
  <si>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</si>
  <si>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</si>
  <si>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</si>
  <si>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</si>
  <si>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</si>
  <si>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</si>
  <si>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</si>
  <si>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</si>
  <si>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</si>
  <si>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</si>
  <si>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</si>
  <si>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</si>
  <si>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</si>
  <si>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</si>
  <si>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</si>
  <si>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</si>
  <si>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</si>
  <si>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</si>
  <si>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</si>
  <si>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</si>
  <si>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</si>
  <si>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</si>
  <si>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</si>
  <si>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</si>
  <si>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</si>
  <si>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</si>
  <si>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</si>
  <si>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</si>
  <si>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</si>
  <si>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</si>
  <si>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</si>
  <si>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</si>
  <si>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</si>
  <si>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</si>
  <si>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</si>
  <si>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</si>
  <si>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</si>
  <si>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</si>
  <si>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</si>
  <si>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</si>
  <si>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</si>
  <si>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</si>
  <si>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</si>
  <si>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</si>
  <si>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</si>
  <si>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</si>
  <si>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</si>
  <si>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</si>
  <si>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</si>
  <si>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</si>
  <si>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</si>
  <si>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</si>
  <si>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</si>
  <si>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</si>
  <si>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</si>
  <si>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</si>
  <si>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</si>
  <si>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</si>
  <si>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</si>
  <si>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</si>
  <si>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</si>
  <si>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</si>
  <si>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</si>
  <si>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</si>
  <si>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</si>
  <si>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</si>
  <si>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</si>
  <si>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</si>
  <si>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</si>
  <si>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</si>
  <si>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</si>
  <si>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</si>
  <si>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</si>
  <si>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</si>
  <si>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</si>
  <si>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</si>
  <si>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</si>
  <si>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</si>
  <si>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</si>
  <si>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</si>
  <si>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</si>
  <si>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</si>
  <si>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</si>
  <si>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</si>
  <si>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</si>
  <si>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</si>
  <si>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</si>
  <si>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</si>
  <si>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</si>
  <si>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</si>
  <si>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</si>
  <si>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</si>
  <si>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</si>
  <si>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</si>
  <si>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</si>
  <si>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</si>
  <si>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</si>
  <si>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</si>
  <si>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</si>
  <si>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</si>
  <si>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</si>
  <si>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</si>
  <si>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</si>
  <si>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</si>
  <si>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</si>
  <si>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</si>
  <si>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</si>
  <si>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</si>
  <si>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</si>
  <si>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</si>
  <si>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</si>
  <si>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</si>
  <si>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</si>
  <si>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</si>
  <si>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</si>
  <si>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</si>
  <si>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</si>
  <si>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</si>
  <si>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</si>
  <si>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</si>
  <si>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</si>
  <si>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</si>
  <si>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</si>
  <si>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</si>
  <si>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</si>
  <si>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</si>
  <si>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</si>
  <si>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</si>
  <si>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</si>
  <si>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</si>
  <si>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</si>
  <si>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</si>
  <si>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</si>
  <si>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</si>
  <si>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</si>
  <si>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</si>
  <si>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</si>
  <si>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</si>
  <si>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</si>
  <si>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</si>
  <si>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</si>
  <si>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</si>
  <si>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</si>
  <si>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</si>
  <si>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</si>
  <si>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</si>
  <si>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</si>
  <si>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</si>
  <si>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</si>
  <si>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</si>
  <si>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</si>
  <si>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</si>
  <si>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</si>
  <si>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</si>
  <si>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</si>
  <si>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</si>
  <si>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</si>
  <si>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</si>
  <si>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</si>
  <si>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</si>
  <si>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</si>
  <si>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</si>
  <si>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</si>
  <si>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</si>
  <si>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</si>
  <si>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</si>
  <si>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</si>
  <si>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</si>
  <si>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</si>
  <si>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</si>
  <si>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</si>
  <si>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</si>
  <si>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</si>
  <si>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</si>
  <si>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</si>
  <si>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</si>
  <si>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</si>
  <si>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</si>
  <si>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</si>
  <si>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</si>
  <si>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</si>
  <si>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</si>
  <si>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</si>
  <si>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</si>
  <si>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</si>
  <si>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</si>
  <si>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</si>
  <si>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</si>
  <si>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</si>
  <si>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</si>
  <si>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</si>
  <si>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</si>
  <si>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</si>
  <si>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</si>
  <si>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</si>
  <si>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</si>
  <si>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</si>
  <si>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</si>
  <si>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</si>
  <si>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</si>
  <si>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</si>
  <si>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</si>
  <si>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</si>
  <si>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</si>
  <si>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</si>
  <si>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</si>
  <si>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</si>
  <si>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</si>
  <si>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</si>
  <si>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</si>
  <si>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</si>
  <si>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</si>
  <si>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</si>
  <si>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</si>
  <si>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</si>
  <si>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</si>
  <si>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</si>
  <si>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</si>
  <si>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</si>
  <si>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</si>
  <si>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</si>
  <si>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</si>
  <si>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</si>
  <si>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</si>
  <si>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</si>
  <si>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</si>
  <si>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</si>
  <si>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</si>
  <si>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</si>
  <si>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</si>
  <si>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</si>
  <si>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</si>
  <si>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</si>
  <si>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</si>
  <si>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</si>
  <si>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</si>
  <si>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</si>
  <si>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</si>
  <si>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</si>
  <si>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</si>
  <si>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</si>
  <si>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</si>
  <si>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</si>
  <si>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</si>
  <si>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</si>
  <si>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</si>
  <si>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</si>
  <si>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</si>
  <si>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</si>
  <si>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</si>
  <si>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</si>
  <si>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</si>
  <si>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</si>
  <si>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</si>
  <si>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</si>
  <si>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</si>
  <si>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</si>
  <si>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</si>
  <si>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</si>
  <si>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</si>
  <si>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</si>
  <si>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</si>
  <si>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</si>
  <si>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</si>
  <si>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</si>
  <si>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</si>
  <si>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</si>
  <si>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</si>
  <si>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</si>
  <si>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</si>
  <si>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</si>
  <si>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</si>
  <si>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</si>
  <si>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</si>
  <si>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</si>
  <si>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</si>
  <si>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</si>
  <si>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</si>
  <si>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</si>
  <si>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</si>
  <si>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</si>
  <si>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</si>
  <si>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</si>
  <si>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</si>
  <si>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</si>
  <si>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</si>
  <si>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</si>
  <si>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</si>
  <si>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</si>
  <si>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</si>
  <si>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</si>
  <si>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</si>
  <si>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</si>
  <si>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</si>
  <si>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</si>
  <si>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</si>
  <si>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</si>
  <si>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</si>
  <si>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</si>
  <si>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</si>
  <si>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</si>
  <si>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</si>
  <si>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</si>
  <si>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</si>
  <si>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</si>
  <si>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</si>
  <si>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</si>
  <si>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</si>
  <si>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</si>
  <si>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</si>
  <si>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</si>
  <si>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</si>
  <si>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</si>
  <si>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</si>
  <si>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</si>
  <si>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</si>
  <si>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</si>
  <si>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</si>
  <si>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</si>
  <si>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</si>
  <si>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</si>
  <si>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</si>
  <si>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</si>
  <si>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</si>
  <si>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</si>
  <si>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</si>
  <si>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</si>
  <si>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</si>
  <si>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</si>
  <si>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</si>
  <si>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</si>
  <si>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</si>
  <si>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</si>
  <si>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</si>
  <si>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</si>
  <si>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</si>
  <si>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</si>
  <si>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</si>
  <si>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</si>
  <si>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</si>
  <si>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</si>
  <si>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</si>
  <si>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</si>
  <si>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</si>
  <si>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</si>
  <si>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</si>
  <si>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</si>
  <si>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</si>
  <si>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</si>
  <si>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</si>
  <si>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</si>
  <si>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</si>
  <si>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</si>
  <si>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</si>
  <si>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</si>
  <si>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</si>
  <si>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</si>
  <si>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</si>
  <si>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</si>
  <si>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</si>
  <si>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</si>
  <si>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</si>
  <si>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</si>
  <si>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</si>
  <si>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</si>
  <si>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</si>
  <si>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</si>
  <si>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</si>
  <si>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</si>
  <si>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</si>
  <si>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</si>
  <si>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</si>
  <si>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</si>
  <si>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</si>
  <si>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</si>
  <si>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</si>
  <si>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</si>
  <si>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</si>
  <si>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</si>
  <si>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</si>
  <si>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</si>
  <si>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</si>
  <si>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</si>
  <si>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</si>
  <si>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</si>
  <si>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</si>
  <si>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</si>
  <si>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</si>
  <si>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</si>
  <si>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</si>
  <si>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</si>
  <si>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</si>
  <si>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</si>
  <si>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</si>
  <si>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</si>
  <si>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</si>
  <si>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</si>
  <si>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</si>
  <si>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</si>
  <si>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</si>
  <si>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</si>
  <si>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</si>
  <si>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</si>
  <si>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</si>
  <si>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</si>
  <si>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</si>
  <si>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</si>
  <si>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</si>
  <si>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</si>
  <si>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</si>
  <si>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</si>
  <si>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</si>
  <si>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</si>
  <si>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</si>
  <si>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</si>
  <si>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</si>
  <si>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</si>
  <si>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</si>
  <si>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</si>
  <si>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</si>
  <si>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</si>
  <si>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</si>
  <si>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</si>
  <si>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</si>
  <si>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</si>
  <si>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</si>
  <si>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</si>
  <si>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</si>
  <si>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</si>
  <si>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</si>
  <si>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</si>
  <si>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</si>
  <si>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</si>
  <si>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</si>
  <si>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</si>
  <si>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</si>
  <si>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</si>
  <si>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</si>
  <si>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</si>
  <si>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</si>
  <si>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</si>
  <si>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</si>
  <si>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</si>
  <si>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</si>
  <si>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</si>
  <si>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</si>
  <si>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</si>
  <si>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</si>
  <si>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</si>
  <si>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</si>
  <si>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</si>
  <si>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</si>
  <si>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</si>
  <si>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</si>
  <si>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</si>
  <si>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</si>
  <si>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</si>
  <si>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</si>
  <si>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</si>
  <si>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</si>
  <si>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</si>
  <si>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</si>
  <si>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</si>
  <si>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</si>
  <si>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</si>
  <si>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</si>
  <si>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</si>
  <si>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</si>
  <si>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</si>
  <si>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</si>
  <si>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</si>
  <si>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</si>
  <si>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</si>
  <si>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</si>
  <si>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</si>
  <si>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</si>
  <si>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</si>
  <si>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</si>
  <si>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</si>
  <si>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</si>
  <si>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</si>
  <si>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</si>
  <si>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</si>
  <si>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</si>
  <si>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</si>
  <si>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</si>
  <si>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</si>
  <si>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</si>
  <si>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</si>
  <si>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</si>
  <si>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</si>
  <si>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</si>
  <si>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</si>
  <si>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</si>
  <si>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</si>
  <si>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</si>
  <si>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</si>
  <si>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</si>
  <si>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</si>
  <si>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</si>
  <si>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</si>
  <si>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</si>
  <si>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</si>
  <si>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</si>
  <si>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</si>
  <si>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</si>
  <si>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</si>
  <si>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</si>
  <si>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</si>
  <si>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</si>
  <si>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</si>
  <si>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</si>
  <si>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</si>
  <si>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</si>
  <si>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</si>
  <si>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</si>
  <si>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</si>
  <si>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</si>
  <si>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</si>
  <si>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</si>
  <si>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</si>
  <si>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</si>
  <si>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</si>
  <si>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</si>
  <si>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</si>
  <si>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</si>
  <si>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</si>
  <si>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</si>
  <si>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</si>
  <si>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</si>
  <si>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</si>
  <si>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</si>
  <si>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</si>
  <si>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</si>
  <si>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</si>
  <si>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</si>
  <si>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</si>
  <si>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</si>
  <si>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</si>
  <si>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</si>
  <si>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</si>
  <si>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</si>
  <si>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</si>
  <si>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</si>
  <si>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</si>
  <si>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</si>
  <si>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</si>
  <si>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</si>
  <si>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</si>
  <si>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</si>
  <si>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</si>
  <si>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</si>
  <si>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</si>
  <si>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</si>
  <si>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</si>
  <si>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</si>
  <si>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</si>
  <si>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</si>
  <si>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</si>
  <si>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</si>
  <si>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</si>
  <si>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</si>
  <si>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</si>
  <si>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</si>
  <si>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</si>
  <si>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</si>
  <si>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</si>
  <si>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</si>
  <si>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</si>
  <si>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</si>
  <si>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</si>
  <si>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</si>
  <si>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</si>
  <si>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</si>
  <si>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</si>
  <si>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</si>
  <si>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</si>
  <si>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</si>
  <si>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</si>
  <si>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</si>
  <si>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</si>
  <si>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</si>
  <si>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</si>
  <si>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</si>
  <si>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</si>
  <si>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</si>
  <si>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</si>
  <si>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</si>
  <si>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</si>
  <si>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</si>
  <si>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</si>
  <si>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</si>
  <si>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</si>
  <si>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</si>
  <si>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</si>
  <si>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</si>
  <si>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</si>
  <si>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</si>
  <si>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</si>
  <si>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</si>
  <si>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</si>
  <si>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</si>
  <si>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</si>
  <si>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</si>
  <si>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</si>
  <si>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</si>
  <si>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</si>
  <si>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</si>
  <si>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</si>
  <si>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</si>
  <si>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</si>
  <si>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</si>
  <si>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</si>
  <si>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</si>
  <si>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</si>
  <si>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</si>
  <si>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</si>
  <si>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</si>
  <si>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</si>
  <si>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</si>
  <si>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</si>
  <si>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</si>
  <si>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</si>
  <si>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</si>
  <si>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</si>
  <si>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</si>
  <si>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</si>
  <si>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</si>
  <si>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</si>
  <si>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</si>
  <si>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</si>
  <si>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</si>
  <si>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</si>
  <si>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</si>
  <si>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</si>
  <si>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</si>
  <si>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</si>
  <si>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</si>
  <si>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</si>
  <si>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</si>
  <si>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</si>
  <si>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</si>
  <si>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</si>
  <si>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</si>
  <si>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</si>
  <si>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</si>
  <si>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</si>
  <si>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</si>
  <si>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</si>
  <si>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</si>
  <si>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</si>
  <si>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</si>
  <si>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</si>
  <si>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</si>
  <si>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</si>
  <si>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</si>
  <si>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</si>
  <si>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</si>
  <si>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</si>
  <si>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</si>
  <si>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</si>
  <si>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</si>
  <si>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</si>
  <si>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</si>
  <si>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</si>
  <si>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</si>
  <si>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</si>
  <si>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</si>
  <si>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</si>
  <si>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</si>
  <si>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</si>
  <si>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</si>
  <si>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</si>
  <si>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</si>
  <si>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</si>
  <si>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</si>
  <si>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</si>
  <si>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</si>
  <si>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</si>
  <si>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</si>
  <si>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</si>
  <si>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</si>
  <si>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</si>
  <si>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</si>
  <si>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</si>
  <si>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</si>
  <si>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</si>
  <si>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</si>
  <si>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</si>
  <si>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</si>
  <si>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</si>
  <si>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</si>
  <si>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</si>
  <si>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</si>
  <si>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</si>
  <si>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</si>
  <si>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</si>
  <si>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</si>
  <si>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</si>
  <si>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</si>
  <si>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</si>
  <si>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</si>
  <si>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</si>
  <si>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</si>
  <si>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</si>
  <si>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</si>
  <si>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</si>
  <si>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</si>
  <si>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</si>
  <si>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</si>
  <si>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</si>
  <si>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</si>
  <si>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</si>
  <si>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</si>
  <si>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</si>
  <si>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</si>
  <si>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</si>
  <si>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</si>
  <si>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</si>
  <si>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</si>
  <si>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</si>
  <si>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</si>
  <si>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</si>
  <si>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</si>
  <si>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</si>
  <si>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</si>
  <si>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</si>
  <si>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</si>
  <si>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</si>
  <si>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</si>
  <si>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</si>
  <si>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</si>
  <si>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</si>
  <si>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</si>
  <si>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</si>
  <si>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</si>
  <si>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</si>
  <si>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</si>
  <si>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</si>
  <si>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</si>
  <si>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</si>
  <si>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</si>
  <si>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</si>
  <si>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</si>
  <si>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</si>
  <si>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</si>
  <si>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</si>
  <si>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</si>
  <si>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</si>
  <si>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</si>
  <si>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</si>
  <si>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</si>
  <si>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</si>
  <si>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</si>
  <si>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</si>
  <si>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</si>
  <si>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</si>
  <si>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</si>
  <si>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</si>
  <si>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</si>
  <si>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</si>
  <si>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</si>
  <si>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</si>
  <si>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</si>
  <si>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</si>
  <si>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</si>
  <si>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</si>
  <si>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</si>
  <si>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</si>
  <si>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</si>
  <si>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</si>
  <si>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</si>
  <si>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</si>
  <si>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</si>
  <si>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</si>
  <si>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</si>
  <si>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</si>
  <si>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</si>
  <si>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</si>
  <si>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</si>
  <si>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</si>
  <si>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</si>
  <si>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</si>
  <si>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</si>
  <si>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</si>
  <si>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</si>
  <si>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</si>
  <si>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</si>
  <si>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</si>
  <si>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</si>
  <si>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</si>
  <si>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</si>
  <si>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</si>
  <si>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</si>
  <si>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</si>
  <si>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</si>
  <si>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</si>
  <si>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</si>
  <si>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</si>
  <si>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</si>
  <si>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</si>
  <si>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</si>
  <si>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</si>
  <si>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</si>
  <si>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</si>
  <si>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</si>
  <si>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</si>
  <si>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</si>
  <si>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</si>
  <si>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</si>
  <si>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</si>
  <si>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</si>
  <si>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</si>
  <si>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</si>
  <si>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</si>
  <si>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</si>
  <si>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</si>
  <si>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</si>
  <si>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</si>
  <si>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</si>
  <si>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</si>
  <si>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</si>
  <si>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</si>
  <si>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</si>
  <si>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</si>
  <si>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</si>
  <si>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</si>
  <si>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</si>
  <si>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</si>
  <si>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</si>
  <si>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</si>
  <si>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</si>
  <si>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</si>
  <si>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</si>
  <si>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</si>
  <si>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</si>
  <si>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</si>
  <si>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</si>
  <si>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</si>
  <si>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</si>
  <si>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</si>
  <si>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</si>
  <si>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</si>
  <si>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</si>
  <si>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</si>
  <si>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</si>
  <si>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</si>
  <si>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</si>
  <si>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</si>
  <si>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</si>
  <si>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</si>
  <si>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</si>
  <si>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</si>
  <si>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</si>
  <si>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</si>
  <si>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</si>
  <si>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</si>
  <si>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</si>
  <si>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</si>
  <si>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</si>
  <si>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</si>
  <si>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</si>
  <si>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</si>
  <si>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</si>
  <si>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</si>
  <si>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</si>
  <si>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</si>
  <si>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</si>
  <si>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</si>
  <si>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</si>
  <si>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</si>
  <si>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</si>
  <si>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</si>
  <si>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</si>
  <si>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</si>
  <si>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</si>
  <si>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</si>
  <si>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</si>
  <si>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</si>
  <si>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</si>
  <si>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</si>
  <si>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</si>
  <si>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</si>
  <si>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</si>
  <si>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</si>
  <si>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</si>
  <si>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</si>
  <si>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</si>
  <si>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</si>
  <si>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</si>
  <si>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</si>
  <si>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</si>
  <si>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</si>
  <si>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</si>
  <si>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</si>
  <si>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</si>
  <si>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</si>
  <si>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</si>
  <si>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</si>
  <si>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</si>
  <si>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</si>
  <si>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</si>
  <si>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</si>
  <si>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</si>
  <si>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</si>
  <si>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</si>
  <si>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</si>
  <si>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</si>
  <si>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</si>
  <si>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</si>
  <si>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</si>
  <si>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</si>
  <si>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</si>
  <si>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</si>
  <si>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</si>
  <si>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</si>
  <si>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</si>
  <si>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</si>
  <si>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</si>
  <si>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</si>
  <si>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</si>
  <si>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</si>
  <si>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</si>
  <si>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</si>
  <si>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</si>
  <si>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</si>
  <si>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</si>
  <si>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</si>
  <si>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</si>
  <si>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</si>
  <si>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</si>
  <si>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</si>
  <si>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</si>
  <si>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</si>
  <si>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</si>
  <si>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</si>
  <si>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</si>
  <si>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</si>
  <si>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</si>
  <si>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</si>
  <si>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</si>
  <si>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</si>
  <si>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</si>
  <si>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</si>
  <si>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</si>
  <si>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</si>
  <si>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</si>
  <si>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</si>
  <si>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</si>
  <si>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</si>
  <si>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</si>
  <si>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</si>
  <si>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</si>
  <si>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</si>
  <si>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</si>
  <si>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</si>
  <si>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</si>
  <si>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</si>
  <si>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</si>
  <si>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</si>
  <si>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</si>
  <si>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</si>
  <si>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</si>
  <si>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</si>
  <si>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</si>
  <si>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</si>
  <si>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</si>
  <si>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</si>
  <si>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</si>
  <si>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</si>
  <si>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</si>
  <si>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</si>
  <si>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</si>
  <si>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</si>
  <si>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</si>
  <si>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</si>
  <si>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</si>
  <si>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</si>
  <si>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</si>
  <si>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</si>
  <si>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</si>
  <si>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</si>
  <si>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</si>
  <si>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</si>
  <si>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</si>
  <si>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</si>
  <si>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</si>
  <si>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</si>
  <si>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</si>
  <si>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</si>
  <si>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</si>
  <si>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</si>
  <si>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</si>
  <si>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</si>
  <si>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</si>
  <si>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</si>
  <si>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</si>
  <si>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</si>
  <si>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</si>
  <si>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</si>
  <si>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</si>
  <si>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</si>
  <si>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</si>
  <si>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</si>
  <si>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</si>
  <si>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</si>
  <si>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</si>
  <si>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</si>
  <si>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</si>
  <si>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</si>
  <si>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</si>
  <si>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</si>
  <si>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</si>
  <si>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</si>
  <si>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</si>
  <si>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</si>
  <si>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</si>
  <si>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</si>
  <si>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</si>
  <si>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</si>
  <si>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</si>
  <si>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</si>
  <si>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</si>
  <si>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</si>
  <si>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</si>
  <si>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</si>
  <si>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</si>
  <si>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</si>
  <si>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</si>
  <si>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</si>
  <si>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</si>
  <si>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</si>
  <si>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</si>
  <si>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</si>
  <si>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</si>
  <si>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</si>
  <si>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</si>
  <si>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</si>
  <si>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</si>
  <si>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</si>
  <si>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</si>
  <si>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</si>
  <si>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</si>
  <si>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</si>
  <si>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</si>
  <si>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</si>
  <si>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</si>
  <si>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</si>
  <si>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</si>
  <si>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</si>
  <si>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</si>
  <si>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</si>
  <si>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</si>
  <si>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</si>
  <si>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</si>
  <si>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</si>
  <si>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</si>
  <si>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</si>
  <si>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</si>
  <si>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</si>
  <si>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</si>
  <si>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</si>
  <si>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</si>
  <si>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</si>
  <si>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</si>
  <si>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</si>
  <si>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</si>
  <si>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</si>
  <si>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</si>
  <si>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</si>
  <si>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</si>
  <si>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</si>
  <si>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</si>
  <si>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</si>
  <si>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</si>
  <si>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</si>
  <si>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</si>
  <si>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</si>
  <si>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</si>
  <si>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</si>
  <si>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</si>
  <si>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</si>
  <si>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</si>
  <si>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</si>
  <si>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</si>
  <si>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</si>
  <si>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</si>
  <si>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</si>
  <si>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</si>
  <si>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</si>
  <si>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</si>
  <si>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</si>
  <si>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</si>
  <si>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</si>
  <si>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</si>
  <si>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</si>
  <si>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</si>
  <si>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</si>
  <si>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</si>
  <si>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</si>
  <si>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</si>
  <si>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</si>
  <si>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</si>
  <si>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</si>
  <si>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</si>
  <si>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</si>
  <si>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</si>
  <si>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</si>
  <si>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</si>
  <si>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</si>
  <si>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</si>
  <si>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</si>
  <si>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</si>
  <si>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</si>
  <si>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</si>
  <si>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</si>
  <si>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</si>
  <si>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</si>
  <si>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</si>
  <si>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</si>
  <si>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</si>
  <si>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</si>
  <si>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</si>
  <si>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</si>
  <si>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</si>
  <si>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</si>
  <si>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</si>
  <si>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</si>
  <si>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</si>
  <si>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</si>
  <si>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</si>
  <si>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</si>
  <si>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</si>
  <si>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</si>
  <si>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</si>
  <si>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</si>
  <si>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</si>
  <si>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</si>
  <si>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</si>
  <si>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</si>
  <si>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</si>
  <si>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</si>
  <si>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</si>
  <si>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</si>
  <si>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</si>
  <si>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</si>
  <si>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</si>
  <si>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</si>
  <si>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</si>
  <si>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</si>
  <si>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</si>
  <si>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</si>
  <si>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</si>
  <si>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</si>
  <si>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</si>
  <si>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</si>
  <si>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</si>
  <si>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</si>
  <si>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</si>
  <si>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</si>
  <si>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</si>
  <si>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</si>
  <si>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</si>
  <si>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</si>
  <si>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</si>
  <si>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</si>
  <si>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</si>
  <si>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</si>
  <si>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</si>
  <si>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</si>
  <si>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</si>
  <si>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</si>
  <si>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</si>
  <si>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</si>
  <si>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</si>
  <si>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</si>
  <si>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</si>
  <si>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</si>
  <si>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</si>
  <si>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</si>
  <si>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</si>
  <si>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</si>
  <si>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</si>
  <si>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</si>
  <si>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</si>
  <si>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</si>
  <si>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</si>
  <si>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</si>
  <si>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</si>
  <si>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</si>
  <si>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</si>
  <si>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</si>
  <si>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</si>
  <si>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</si>
  <si>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</si>
  <si>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</si>
  <si>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</si>
  <si>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</si>
  <si>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</si>
  <si>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</si>
  <si>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</si>
  <si>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</si>
  <si>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</si>
  <si>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</si>
  <si>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</si>
  <si>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</si>
  <si>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</si>
  <si>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</si>
  <si>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</si>
  <si>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</si>
  <si>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</si>
  <si>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</si>
  <si>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</si>
  <si>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</si>
  <si>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</si>
  <si>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</si>
  <si>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</si>
  <si>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</si>
  <si>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</si>
  <si>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</si>
  <si>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</si>
  <si>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</si>
  <si>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</si>
  <si>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</si>
  <si>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</si>
  <si>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</si>
  <si>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</si>
  <si>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</si>
  <si>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</si>
  <si>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</si>
  <si>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</si>
  <si>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</si>
  <si>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</si>
  <si>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</si>
  <si>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</si>
  <si>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</si>
  <si>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</si>
  <si>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</si>
  <si>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</si>
  <si>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</si>
  <si>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</si>
  <si>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</si>
  <si>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</si>
  <si>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</si>
  <si>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</si>
  <si>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</si>
  <si>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</si>
  <si>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</si>
  <si>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</si>
  <si>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</si>
  <si>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</si>
  <si>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</si>
  <si>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</si>
  <si>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</si>
  <si>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</si>
  <si>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</si>
  <si>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</si>
  <si>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</si>
  <si>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</si>
  <si>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</si>
  <si>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</si>
  <si>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</si>
  <si>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</si>
  <si>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</si>
  <si>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</si>
  <si>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</si>
  <si>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</si>
  <si>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</si>
  <si>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</si>
  <si>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</si>
  <si>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</si>
  <si>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</si>
  <si>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</si>
  <si>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</si>
  <si>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</si>
  <si>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</si>
  <si>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</si>
  <si>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</si>
  <si>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</si>
  <si>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</si>
  <si>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</si>
  <si>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</si>
  <si>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</si>
  <si>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</si>
  <si>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</si>
  <si>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</si>
  <si>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</si>
  <si>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</si>
  <si>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</si>
  <si>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</si>
  <si>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</si>
  <si>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</si>
  <si>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</si>
  <si>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</si>
  <si>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</si>
  <si>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</si>
  <si>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</si>
  <si>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</si>
  <si>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</si>
  <si>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</si>
  <si>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</si>
  <si>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</si>
  <si>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</si>
  <si>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</si>
  <si>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</si>
  <si>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</si>
  <si>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</si>
  <si>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</si>
  <si>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</si>
  <si>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</si>
  <si>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</si>
  <si>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</si>
  <si>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</si>
  <si>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</si>
  <si>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</si>
  <si>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</si>
  <si>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</si>
  <si>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</si>
  <si>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</si>
  <si>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</si>
  <si>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</si>
  <si>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</si>
  <si>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</si>
  <si>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</si>
  <si>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</si>
  <si>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</si>
  <si>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</si>
  <si>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</si>
  <si>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</si>
  <si>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</si>
  <si>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</si>
  <si>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</si>
  <si>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</si>
  <si>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</si>
  <si>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</si>
  <si>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</si>
  <si>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</si>
  <si>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</si>
  <si>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</si>
  <si>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</si>
  <si>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</si>
  <si>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</si>
  <si>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</si>
  <si>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</si>
  <si>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</si>
  <si>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</si>
  <si>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</si>
  <si>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</si>
  <si>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</si>
  <si>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</si>
  <si>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</si>
  <si>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</si>
  <si>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</si>
  <si>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</si>
  <si>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</si>
  <si>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</si>
  <si>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</si>
  <si>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</si>
  <si>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</si>
  <si>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</si>
  <si>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</si>
  <si>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</si>
  <si>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</si>
  <si>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</si>
  <si>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</si>
  <si>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</si>
  <si>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</si>
  <si>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</si>
  <si>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</si>
  <si>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</si>
  <si>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</si>
  <si>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</si>
  <si>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</si>
  <si>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</si>
  <si>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</si>
  <si>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</si>
  <si>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</si>
  <si>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</si>
  <si>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</si>
  <si>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</si>
  <si>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</si>
  <si>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</si>
  <si>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</si>
  <si>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</si>
  <si>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</si>
  <si>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</si>
  <si>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</si>
  <si>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</si>
  <si>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</si>
  <si>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</si>
  <si>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</si>
  <si>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</si>
  <si>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</si>
  <si>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</si>
  <si>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</si>
  <si>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</si>
  <si>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</si>
  <si>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</si>
  <si>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</si>
  <si>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</si>
  <si>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</si>
  <si>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</si>
  <si>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</si>
  <si>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</si>
  <si>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</si>
  <si>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</si>
  <si>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</si>
  <si>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</si>
  <si>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</si>
  <si>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</si>
  <si>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</si>
  <si>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</si>
  <si>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</si>
  <si>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</si>
  <si>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</si>
  <si>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</si>
  <si>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</si>
  <si>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</si>
  <si>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</si>
  <si>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</si>
  <si>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</si>
  <si>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</si>
  <si>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</si>
  <si>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</si>
  <si>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</si>
  <si>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</si>
  <si>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</si>
  <si>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</si>
  <si>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</si>
  <si>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</si>
  <si>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</si>
  <si>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</si>
  <si>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</si>
  <si>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</si>
  <si>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</si>
  <si>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</si>
  <si>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</si>
  <si>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</si>
  <si>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</si>
  <si>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</si>
  <si>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</si>
  <si>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</si>
  <si>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</si>
  <si>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</si>
  <si>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</si>
  <si>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</si>
  <si>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</si>
  <si>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</si>
  <si>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</si>
  <si>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</si>
  <si>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</si>
  <si>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</si>
  <si>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</si>
  <si>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</si>
  <si>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</si>
  <si>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</si>
  <si>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</si>
  <si>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</si>
  <si>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</si>
  <si>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</si>
  <si>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</si>
  <si>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</si>
  <si>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</si>
  <si>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</si>
  <si>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</si>
  <si>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</si>
  <si>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</si>
  <si>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</si>
  <si>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</si>
  <si>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</si>
  <si>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</si>
  <si>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</si>
  <si>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</si>
  <si>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</si>
  <si>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</si>
  <si>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</si>
  <si>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</si>
  <si>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</si>
  <si>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</si>
  <si>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</si>
  <si>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</si>
  <si>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</si>
  <si>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</si>
  <si>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</si>
  <si>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</si>
  <si>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</si>
  <si>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</si>
  <si>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</si>
  <si>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</si>
  <si>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</si>
  <si>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</si>
  <si>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</si>
  <si>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</si>
  <si>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</si>
  <si>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</si>
  <si>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</si>
  <si>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</si>
  <si>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</si>
  <si>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</si>
  <si>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</si>
  <si>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</si>
  <si>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</si>
  <si>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</si>
  <si>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</si>
  <si>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</si>
  <si>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</si>
  <si>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</si>
  <si>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</si>
  <si>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</si>
  <si>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</si>
  <si>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</si>
  <si>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</si>
  <si>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</si>
  <si>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</si>
  <si>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</si>
  <si>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</si>
  <si>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</si>
  <si>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</si>
  <si>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</si>
  <si>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</si>
  <si>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</si>
  <si>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</si>
  <si>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</si>
  <si>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</si>
  <si>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</si>
  <si>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</si>
  <si>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</si>
  <si>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</si>
  <si>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</si>
  <si>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</si>
  <si>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</si>
  <si>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</si>
  <si>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</si>
  <si>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</si>
  <si>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</si>
  <si>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</si>
  <si>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</si>
  <si>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</si>
  <si>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</si>
  <si>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</si>
  <si>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</si>
  <si>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</si>
  <si>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</si>
  <si>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</si>
  <si>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</si>
  <si>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</si>
  <si>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</si>
  <si>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</si>
  <si>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</si>
  <si>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</si>
  <si>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</si>
  <si>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</si>
  <si>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</si>
  <si>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</si>
  <si>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</si>
  <si>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</si>
  <si>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</si>
  <si>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</si>
  <si>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</si>
  <si>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</si>
  <si>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</si>
  <si>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</si>
  <si>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</si>
  <si>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</si>
  <si>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</si>
  <si>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</si>
  <si>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</si>
  <si>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</si>
  <si>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</si>
  <si>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</si>
  <si>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</si>
  <si>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</si>
  <si>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</si>
  <si>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</si>
  <si>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</si>
  <si>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</si>
  <si>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</si>
  <si>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</si>
  <si>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</si>
  <si>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</si>
  <si>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</si>
  <si>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</si>
  <si>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</si>
  <si>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</si>
  <si>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</si>
  <si>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</si>
  <si>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</si>
  <si>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</si>
  <si>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</si>
  <si>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</si>
  <si>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</si>
  <si>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</si>
  <si>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</si>
  <si>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</si>
  <si>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</si>
  <si>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</si>
  <si>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</si>
  <si>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</si>
  <si>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</si>
  <si>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</si>
  <si>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</si>
  <si>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</si>
  <si>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</si>
  <si>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</si>
  <si>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</si>
  <si>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</si>
  <si>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</si>
  <si>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</si>
  <si>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</si>
  <si>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</si>
  <si>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</si>
  <si>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</si>
  <si>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</si>
  <si>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</si>
  <si>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</si>
  <si>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</si>
  <si>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</si>
  <si>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</si>
  <si>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</si>
  <si>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</si>
  <si>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</si>
  <si>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</si>
  <si>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</si>
  <si>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</si>
  <si>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</si>
  <si>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</si>
  <si>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</si>
  <si>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</si>
  <si>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</si>
  <si>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</si>
  <si>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</si>
  <si>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</si>
  <si>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</si>
  <si>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</si>
  <si>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</si>
  <si>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</si>
  <si>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</si>
  <si>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</si>
  <si>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</si>
  <si>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</si>
  <si>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</si>
  <si>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</si>
  <si>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</si>
  <si>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</si>
  <si>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</si>
  <si>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</si>
  <si>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</si>
  <si>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</si>
  <si>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</si>
  <si>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</si>
  <si>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</si>
  <si>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</si>
  <si>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</si>
  <si>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</si>
  <si>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</si>
  <si>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</si>
  <si>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</si>
  <si>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</si>
  <si>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</si>
  <si>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</si>
  <si>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</si>
  <si>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</si>
  <si>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</si>
  <si>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</si>
  <si>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</si>
  <si>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</si>
  <si>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</si>
  <si>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</si>
  <si>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</si>
  <si>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</si>
  <si>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</si>
  <si>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</si>
  <si>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</si>
  <si>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</si>
  <si>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</si>
  <si>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</si>
  <si>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</si>
  <si>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</si>
  <si>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</si>
  <si>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</si>
  <si>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</si>
  <si>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</si>
  <si>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</si>
  <si>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</si>
  <si>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</si>
  <si>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</si>
  <si>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</si>
  <si>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</si>
  <si>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</si>
  <si>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</si>
  <si>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</si>
  <si>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</si>
  <si>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</si>
  <si>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</si>
  <si>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</si>
  <si>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</si>
  <si>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</si>
  <si>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</si>
  <si>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</si>
  <si>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</si>
  <si>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</si>
  <si>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</si>
  <si>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</si>
  <si>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</si>
  <si>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</si>
  <si>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</si>
  <si>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</si>
  <si>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</si>
  <si>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</si>
  <si>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</si>
  <si>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</si>
  <si>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</si>
  <si>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</si>
  <si>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</si>
  <si>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</si>
  <si>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</si>
  <si>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</si>
  <si>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</si>
  <si>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</si>
  <si>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</si>
  <si>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</si>
  <si>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</si>
  <si>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</si>
  <si>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</si>
  <si>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</si>
  <si>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</si>
  <si>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</si>
  <si>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</si>
  <si>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</si>
  <si>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</si>
  <si>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</si>
  <si>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</si>
  <si>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</si>
  <si>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</si>
  <si>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</si>
  <si>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</si>
  <si>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</si>
  <si>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</si>
  <si>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</si>
  <si>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</si>
  <si>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</si>
  <si>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</si>
  <si>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</si>
  <si>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</si>
  <si>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</si>
  <si>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</si>
  <si>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</si>
  <si>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</si>
  <si>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</si>
  <si>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</si>
  <si>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</si>
  <si>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</si>
  <si>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</si>
  <si>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</si>
  <si>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</si>
  <si>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</si>
  <si>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</si>
  <si>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</si>
  <si>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</si>
  <si>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</si>
  <si>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</si>
  <si>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</si>
  <si>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</si>
  <si>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</si>
  <si>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</si>
  <si>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</si>
  <si>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</si>
  <si>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</si>
  <si>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</si>
  <si>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</si>
  <si>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</si>
  <si>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</si>
  <si>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</si>
  <si>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</si>
  <si>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</si>
  <si>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</si>
  <si>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</si>
  <si>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</si>
  <si>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</si>
  <si>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</si>
  <si>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</si>
  <si>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</si>
  <si>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</si>
  <si>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</si>
  <si>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</si>
  <si>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</si>
  <si>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</si>
  <si>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</si>
  <si>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</si>
  <si>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</si>
  <si>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</si>
  <si>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</si>
  <si>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</si>
  <si>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</si>
  <si>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</si>
  <si>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</si>
  <si>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</si>
  <si>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</si>
  <si>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</si>
  <si>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</si>
  <si>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</si>
  <si>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</si>
  <si>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</si>
  <si>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</si>
  <si>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</si>
  <si>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</si>
  <si>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</si>
  <si>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</si>
  <si>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</si>
  <si>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</si>
  <si>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</si>
  <si>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</si>
  <si>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</si>
  <si>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</si>
  <si>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</si>
  <si>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</si>
  <si>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</si>
  <si>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</si>
  <si>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</si>
  <si>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</si>
  <si>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</si>
  <si>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</si>
  <si>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</si>
  <si>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</si>
  <si>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</si>
  <si>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</si>
  <si>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</si>
  <si>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</si>
  <si>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</si>
  <si>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</si>
  <si>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</si>
  <si>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</si>
  <si>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</si>
  <si>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</si>
  <si>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</si>
  <si>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</si>
  <si>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</si>
  <si>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</si>
  <si>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</si>
  <si>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</si>
  <si>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</si>
  <si>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</si>
  <si>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</si>
  <si>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</si>
  <si>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</si>
  <si>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</si>
  <si>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</si>
  <si>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</si>
  <si>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</si>
  <si>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</si>
  <si>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</si>
  <si>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</si>
  <si>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</si>
  <si>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</si>
  <si>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</si>
  <si>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</si>
  <si>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</si>
  <si>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</si>
  <si>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</si>
  <si>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</si>
  <si>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</si>
  <si>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</si>
  <si>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</si>
  <si>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</si>
  <si>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</si>
  <si>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</si>
  <si>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</si>
  <si>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</si>
  <si>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</si>
  <si>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</si>
  <si>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</si>
  <si>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</si>
  <si>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</si>
  <si>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</si>
  <si>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</si>
  <si>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</si>
  <si>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</si>
  <si>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</si>
  <si>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</si>
  <si>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</si>
  <si>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</si>
  <si>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</si>
  <si>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</si>
  <si>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</si>
  <si>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</si>
  <si>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</si>
  <si>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</si>
  <si>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</si>
  <si>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</si>
  <si>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</si>
  <si>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</si>
  <si>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</si>
  <si>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</si>
  <si>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</si>
  <si>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</si>
  <si>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</si>
  <si>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</si>
  <si>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</si>
  <si>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</si>
  <si>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</si>
  <si>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</si>
  <si>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</si>
  <si>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</si>
  <si>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</si>
  <si>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</si>
  <si>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</si>
  <si>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</si>
  <si>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</si>
  <si>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</si>
  <si>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</si>
  <si>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</si>
  <si>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</si>
  <si>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</si>
  <si>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</si>
  <si>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</si>
  <si>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</si>
  <si>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</si>
  <si>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</si>
  <si>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</si>
  <si>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</si>
  <si>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</si>
  <si>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</si>
  <si>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</si>
  <si>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</si>
  <si>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</si>
  <si>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</si>
  <si>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</si>
  <si>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</si>
  <si>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</si>
  <si>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</si>
  <si>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</si>
  <si>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</si>
  <si>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</si>
  <si>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</si>
  <si>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</si>
  <si>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</si>
  <si>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</si>
  <si>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</si>
  <si>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</si>
  <si>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</si>
  <si>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</si>
  <si>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</si>
  <si>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</si>
  <si>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</si>
  <si>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</si>
  <si>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</si>
  <si>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</si>
  <si>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</si>
  <si>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</si>
  <si>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</si>
  <si>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</si>
  <si>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</si>
  <si>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</si>
  <si>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</si>
  <si>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</si>
  <si>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</si>
  <si>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</si>
  <si>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</si>
  <si>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</si>
  <si>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</si>
  <si>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</si>
  <si>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</si>
  <si>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</si>
  <si>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</si>
  <si>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</si>
  <si>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</si>
  <si>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</si>
  <si>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</si>
  <si>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</si>
  <si>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</si>
  <si>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</si>
  <si>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</si>
  <si>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</si>
  <si>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</si>
  <si>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</si>
  <si>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</si>
  <si>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</si>
  <si>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</si>
  <si>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</si>
  <si>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</si>
  <si>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</si>
  <si>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</si>
  <si>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</si>
  <si>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</si>
  <si>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</si>
  <si>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</si>
  <si>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</si>
  <si>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</si>
  <si>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</si>
  <si>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</si>
  <si>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</si>
  <si>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</si>
  <si>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</si>
  <si>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</si>
  <si>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</si>
  <si>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</si>
  <si>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</si>
  <si>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</si>
  <si>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</si>
  <si>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</si>
  <si>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</si>
  <si>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</si>
  <si>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</si>
  <si>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</si>
  <si>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</si>
  <si>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</si>
  <si>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</si>
  <si>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</si>
  <si>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</si>
  <si>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</si>
  <si>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</si>
  <si>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</si>
  <si>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</si>
  <si>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</si>
  <si>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</si>
  <si>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</si>
  <si>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</si>
  <si>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</si>
  <si>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</si>
  <si>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</si>
  <si>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</si>
  <si>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</si>
  <si>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</si>
  <si>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</si>
  <si>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</si>
  <si>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</si>
  <si>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</si>
  <si>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</si>
  <si>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</si>
  <si>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</si>
  <si>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</si>
  <si>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</si>
  <si>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</si>
  <si>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</si>
  <si>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</si>
  <si>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</si>
  <si>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</si>
  <si>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</si>
  <si>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</si>
  <si>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</si>
  <si>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</si>
  <si>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</si>
  <si>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</si>
  <si>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</si>
  <si>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</si>
  <si>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</si>
  <si>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</si>
  <si>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</si>
  <si>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</si>
  <si>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</si>
  <si>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</si>
  <si>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</si>
  <si>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</si>
  <si>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</si>
  <si>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</si>
  <si>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</si>
  <si>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</si>
  <si>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</si>
  <si>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</si>
  <si>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</si>
  <si>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</si>
  <si>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</si>
  <si>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</si>
  <si>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</si>
  <si>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</si>
  <si>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</si>
  <si>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</si>
  <si>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</si>
  <si>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</si>
  <si>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</si>
  <si>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</si>
  <si>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</si>
  <si>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</si>
  <si>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</si>
  <si>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</si>
  <si>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</si>
  <si>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</si>
  <si>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</si>
  <si>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</si>
  <si>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</si>
  <si>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</si>
  <si>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</si>
  <si>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</si>
  <si>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</si>
  <si>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</si>
  <si>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</si>
  <si>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</si>
  <si>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</si>
  <si>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</si>
  <si>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</si>
  <si>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</si>
  <si>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</si>
  <si>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</si>
  <si>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</si>
  <si>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</si>
  <si>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</si>
  <si>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</si>
  <si>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</si>
  <si>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</si>
  <si>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</si>
  <si>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</si>
  <si>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</si>
  <si>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</si>
  <si>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</si>
  <si>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</si>
  <si>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</si>
  <si>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</si>
  <si>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</si>
  <si>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</si>
  <si>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</si>
  <si>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</si>
  <si>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</si>
  <si>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</si>
  <si>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</si>
  <si>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</si>
  <si>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</si>
  <si>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</si>
  <si>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</si>
  <si>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</si>
  <si>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</si>
  <si>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</si>
  <si>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</si>
  <si>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</si>
  <si>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</si>
  <si>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</si>
  <si>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</si>
  <si>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</si>
  <si>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</si>
  <si>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</si>
  <si>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</si>
  <si>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</si>
  <si>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</si>
  <si>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</si>
  <si>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</si>
  <si>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</si>
  <si>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</si>
  <si>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</si>
  <si>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</si>
  <si>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</si>
  <si>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</si>
  <si>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</si>
  <si>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</si>
  <si>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</si>
  <si>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</si>
  <si>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</si>
  <si>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</si>
  <si>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</si>
  <si>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</si>
  <si>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</si>
  <si>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</si>
  <si>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</si>
  <si>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</si>
  <si>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</si>
  <si>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</si>
  <si>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</si>
  <si>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</si>
  <si>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</si>
  <si>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</si>
  <si>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</si>
  <si>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</si>
  <si>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</si>
  <si>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</si>
  <si>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</si>
  <si>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</si>
  <si>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</si>
  <si>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</si>
  <si>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</si>
  <si>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</si>
  <si>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</si>
  <si>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</si>
  <si>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</si>
  <si>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</si>
  <si>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</si>
  <si>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</si>
  <si>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</si>
  <si>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</si>
  <si>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</si>
  <si>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</si>
  <si>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</si>
  <si>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</si>
  <si>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</si>
  <si>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</si>
  <si>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</si>
  <si>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</si>
  <si>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</si>
  <si>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</si>
  <si>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</si>
  <si>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</si>
  <si>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</si>
  <si>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</si>
  <si>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</si>
  <si>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</si>
  <si>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</si>
  <si>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</si>
  <si>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</si>
  <si>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</si>
  <si>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</si>
  <si>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</si>
  <si>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</si>
  <si>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</si>
  <si>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</si>
  <si>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</si>
  <si>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</si>
  <si>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</si>
  <si>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</si>
  <si>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</si>
  <si>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</si>
  <si>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</si>
  <si>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</si>
  <si>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</si>
  <si>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</si>
  <si>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</si>
  <si>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</si>
  <si>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</si>
  <si>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</si>
  <si>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</si>
  <si>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</si>
  <si>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</si>
  <si>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</si>
  <si>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</si>
  <si>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</si>
  <si>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</si>
  <si>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</si>
  <si>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</si>
  <si>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</si>
  <si>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</si>
  <si>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</si>
  <si>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</si>
  <si>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</si>
  <si>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</si>
  <si>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</si>
  <si>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</si>
  <si>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</si>
  <si>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</si>
  <si>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</si>
  <si>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</si>
  <si>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</si>
  <si>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</si>
  <si>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</si>
  <si>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</si>
  <si>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</si>
  <si>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</si>
  <si>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</si>
  <si>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</si>
  <si>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</si>
  <si>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</si>
  <si>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</si>
  <si>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</si>
  <si>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</si>
  <si>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</si>
  <si>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</si>
  <si>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</si>
  <si>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</si>
  <si>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</si>
  <si>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</si>
  <si>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</si>
  <si>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</si>
  <si>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</si>
  <si>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</si>
  <si>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</si>
  <si>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</si>
  <si>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</si>
  <si>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</si>
  <si>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</si>
  <si>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</si>
  <si>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</si>
  <si>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</si>
  <si>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</si>
  <si>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</si>
  <si>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</si>
  <si>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</si>
  <si>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</si>
  <si>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</si>
  <si>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</si>
  <si>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</si>
  <si>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</si>
  <si>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</si>
  <si>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</si>
  <si>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</si>
  <si>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</si>
  <si>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</si>
  <si>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</si>
  <si>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</si>
  <si>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</si>
  <si>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</si>
  <si>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</si>
  <si>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</si>
  <si>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</si>
  <si>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</si>
  <si>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</si>
  <si>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</si>
  <si>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</si>
  <si>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</si>
  <si>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</si>
  <si>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</si>
  <si>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</si>
  <si>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</si>
  <si>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</si>
  <si>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</si>
  <si>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</si>
  <si>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</si>
  <si>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</si>
  <si>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</si>
  <si>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</si>
  <si>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</si>
  <si>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</si>
  <si>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</si>
  <si>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</si>
  <si>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</si>
  <si>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</si>
  <si>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</si>
  <si>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</si>
  <si>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</si>
  <si>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</si>
  <si>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</si>
  <si>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</si>
  <si>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</si>
  <si>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</si>
  <si>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</si>
  <si>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</si>
  <si>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</si>
  <si>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</si>
  <si>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</si>
  <si>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</si>
  <si>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</si>
  <si>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</si>
  <si>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</si>
  <si>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</si>
  <si>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</si>
  <si>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</si>
  <si>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</si>
  <si>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</si>
  <si>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</si>
  <si>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</si>
  <si>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</si>
  <si>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</si>
  <si>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</si>
  <si>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</si>
  <si>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</si>
  <si>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</si>
  <si>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</si>
  <si>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</si>
  <si>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</si>
  <si>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</si>
  <si>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</si>
  <si>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</si>
  <si>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</si>
  <si>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</si>
  <si>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</si>
  <si>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</si>
  <si>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</si>
  <si>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</si>
  <si>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</si>
  <si>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</si>
  <si>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</si>
  <si>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</si>
  <si>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</si>
  <si>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</si>
  <si>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</si>
  <si>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</si>
  <si>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</si>
  <si>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</si>
  <si>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</si>
  <si>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</si>
  <si>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</si>
  <si>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</si>
  <si>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</si>
  <si>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</si>
  <si>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</si>
  <si>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</si>
  <si>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</si>
  <si>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</si>
  <si>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</si>
  <si>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</si>
  <si>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</si>
  <si>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</si>
  <si>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</si>
  <si>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</si>
  <si>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</si>
  <si>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</si>
  <si>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</si>
  <si>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</si>
  <si>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</si>
  <si>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</si>
  <si>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</si>
  <si>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</si>
  <si>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</si>
  <si>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</si>
  <si>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</si>
  <si>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</si>
  <si>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</si>
  <si>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</si>
  <si>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</si>
  <si>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</si>
  <si>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</si>
  <si>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</si>
  <si>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</si>
  <si>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</si>
  <si>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</si>
  <si>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</si>
  <si>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</si>
  <si>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</si>
  <si>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</si>
  <si>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</si>
  <si>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</si>
  <si>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</si>
  <si>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</si>
  <si>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</si>
  <si>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</si>
  <si>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</si>
  <si>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</si>
  <si>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</si>
  <si>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</si>
  <si>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</si>
  <si>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</si>
  <si>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</si>
  <si>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</si>
  <si>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</si>
  <si>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</si>
  <si>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</si>
  <si>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</si>
  <si>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</si>
  <si>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</si>
  <si>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</si>
  <si>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</si>
  <si>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</si>
  <si>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</si>
  <si>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</si>
  <si>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</si>
  <si>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</si>
  <si>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</si>
  <si>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</si>
  <si>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</si>
  <si>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</si>
  <si>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</si>
  <si>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</si>
  <si>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</si>
  <si>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</si>
  <si>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</si>
  <si>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</si>
  <si>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</si>
  <si>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</si>
  <si>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</si>
  <si>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</si>
  <si>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</si>
  <si>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</si>
  <si>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</si>
  <si>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</si>
  <si>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</si>
  <si>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</si>
  <si>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</si>
  <si>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</si>
  <si>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</si>
  <si>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</si>
  <si>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</si>
  <si>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</si>
  <si>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</si>
  <si>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</si>
  <si>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</si>
  <si>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</si>
  <si>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</si>
  <si>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</si>
  <si>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</si>
  <si>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</si>
  <si>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</si>
  <si>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</si>
  <si>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</si>
  <si>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</si>
  <si>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</si>
  <si>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</si>
  <si>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</si>
  <si>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</si>
  <si>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</si>
  <si>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</si>
  <si>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</si>
  <si>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</si>
  <si>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</si>
  <si>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</si>
  <si>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</si>
  <si>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</si>
  <si>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</si>
  <si>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</si>
  <si>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</si>
  <si>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</si>
  <si>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</si>
  <si>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</si>
  <si>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</si>
  <si>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</si>
  <si>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</si>
  <si>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</si>
  <si>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</si>
  <si>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</si>
  <si>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</si>
  <si>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</si>
  <si>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</si>
  <si>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</si>
  <si>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</si>
  <si>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</si>
  <si>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</si>
  <si>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</si>
  <si>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</si>
  <si>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</si>
  <si>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</si>
  <si>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</si>
  <si>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</si>
  <si>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</si>
  <si>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</si>
  <si>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</si>
  <si>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</si>
  <si>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</si>
  <si>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</si>
  <si>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</si>
  <si>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</si>
  <si>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</si>
  <si>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</si>
  <si>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</si>
  <si>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</si>
  <si>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</si>
  <si>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</si>
  <si>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</si>
  <si>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</si>
  <si>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</si>
  <si>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</si>
  <si>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</si>
  <si>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</si>
  <si>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</si>
  <si>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</si>
  <si>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</si>
  <si>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</si>
  <si>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</si>
  <si>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</si>
  <si>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</si>
  <si>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</si>
  <si>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</si>
  <si>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</si>
  <si>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</si>
  <si>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</si>
  <si>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</si>
  <si>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</si>
  <si>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</si>
  <si>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</si>
  <si>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</si>
  <si>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</si>
  <si>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</si>
  <si>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</si>
  <si>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</si>
  <si>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</si>
  <si>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</si>
  <si>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</si>
  <si>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</si>
  <si>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</si>
  <si>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</si>
  <si>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</si>
  <si>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</si>
  <si>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</si>
  <si>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</si>
  <si>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</si>
  <si>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</si>
  <si>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</si>
  <si>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</si>
  <si>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</si>
  <si>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</si>
  <si>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</si>
  <si>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</si>
  <si>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</si>
  <si>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</si>
  <si>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</si>
  <si>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</si>
  <si>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</si>
  <si>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</si>
  <si>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</si>
  <si>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</si>
  <si>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</si>
  <si>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</si>
  <si>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</si>
  <si>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</si>
  <si>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</si>
  <si>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</si>
  <si>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</si>
  <si>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</si>
  <si>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</si>
  <si>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</si>
  <si>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</si>
  <si>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</si>
  <si>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</si>
  <si>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</si>
  <si>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</si>
  <si>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</si>
  <si>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</si>
  <si>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</si>
  <si>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</si>
  <si>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</si>
  <si>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</si>
  <si>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</si>
  <si>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</si>
  <si>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</si>
  <si>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</si>
  <si>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</si>
  <si>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</si>
  <si>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</si>
  <si>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</si>
  <si>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</si>
  <si>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</si>
  <si>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</si>
  <si>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</si>
  <si>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</si>
  <si>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</si>
  <si>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</si>
  <si>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</si>
  <si>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</si>
  <si>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</si>
  <si>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</si>
  <si>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</si>
  <si>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</si>
  <si>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</si>
  <si>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</si>
  <si>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</si>
  <si>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</si>
  <si>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</si>
  <si>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</si>
  <si>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</si>
  <si>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</si>
  <si>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</si>
  <si>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</si>
  <si>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</si>
  <si>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</si>
  <si>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</si>
  <si>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</si>
  <si>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</si>
  <si>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</si>
  <si>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</si>
  <si>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</si>
  <si>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</si>
  <si>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</si>
  <si>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</si>
  <si>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</si>
  <si>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</si>
  <si>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</si>
  <si>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</si>
  <si>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</si>
  <si>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</si>
  <si>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</si>
  <si>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</si>
  <si>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</si>
  <si>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</si>
  <si>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</si>
  <si>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</si>
  <si>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</si>
  <si>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</si>
  <si>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</si>
  <si>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</si>
  <si>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</si>
  <si>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</si>
  <si>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</si>
  <si>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</si>
  <si>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</si>
  <si>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</si>
  <si>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</si>
  <si>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</si>
  <si>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</si>
  <si>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</si>
  <si>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</si>
  <si>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</si>
  <si>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</si>
  <si>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</si>
  <si>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</si>
  <si>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</si>
  <si>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</si>
  <si>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</si>
  <si>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</si>
  <si>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</si>
  <si>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</si>
  <si>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</si>
  <si>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</si>
  <si>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</si>
  <si>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</si>
  <si>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</si>
  <si>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</si>
  <si>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</si>
  <si>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</si>
  <si>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</si>
  <si>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</si>
  <si>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</si>
  <si>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</si>
  <si>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</si>
  <si>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</si>
  <si>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</si>
  <si>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</si>
  <si>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</si>
  <si>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</si>
  <si>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</si>
  <si>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</si>
  <si>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</si>
  <si>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</si>
  <si>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</si>
  <si>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</si>
  <si>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</si>
  <si>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</si>
  <si>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</si>
  <si>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</si>
  <si>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</si>
  <si>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</si>
  <si>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</si>
  <si>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</si>
  <si>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</si>
  <si>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</si>
  <si>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</si>
  <si>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</si>
  <si>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</si>
  <si>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</si>
  <si>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</si>
  <si>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</si>
  <si>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</si>
  <si>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</si>
  <si>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</si>
  <si>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</si>
  <si>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</si>
  <si>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</si>
  <si>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</si>
  <si>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</si>
  <si>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</si>
  <si>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</si>
  <si>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</si>
  <si>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</si>
  <si>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</si>
  <si>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</si>
  <si>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</si>
  <si>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</si>
  <si>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</si>
  <si>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</si>
  <si>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</si>
  <si>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</si>
  <si>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</si>
  <si>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</si>
  <si>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</si>
  <si>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</si>
  <si>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</si>
  <si>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</si>
  <si>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</si>
  <si>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</si>
  <si>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</si>
  <si>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</si>
  <si>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</si>
  <si>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</si>
  <si>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</si>
  <si>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</si>
  <si>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</si>
  <si>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</si>
  <si>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</si>
  <si>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</si>
  <si>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</si>
  <si>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</si>
  <si>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</si>
  <si>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</si>
  <si>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</si>
  <si>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</si>
  <si>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</si>
  <si>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</si>
  <si>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</si>
  <si>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</si>
  <si>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</si>
  <si>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</si>
  <si>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</si>
  <si>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</si>
  <si>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</si>
  <si>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</si>
  <si>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</si>
  <si>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</si>
  <si>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</si>
  <si>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</si>
  <si>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</si>
  <si>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</si>
  <si>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</si>
  <si>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</si>
  <si>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</si>
  <si>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</si>
  <si>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</si>
  <si>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</si>
  <si>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</si>
  <si>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</si>
  <si>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</si>
  <si>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</si>
  <si>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</si>
  <si>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</si>
  <si>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</si>
  <si>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</si>
  <si>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</si>
  <si>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</si>
  <si>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</si>
  <si>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</si>
  <si>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</si>
  <si>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</si>
  <si>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</si>
  <si>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</si>
  <si>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</si>
  <si>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</si>
  <si>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</si>
  <si>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</si>
  <si>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</si>
  <si>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</si>
  <si>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</si>
  <si>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</si>
  <si>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</si>
  <si>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</si>
  <si>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</si>
  <si>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</si>
  <si>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</si>
  <si>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</si>
  <si>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</si>
  <si>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</si>
  <si>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</si>
  <si>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</si>
  <si>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</si>
  <si>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</si>
  <si>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</si>
  <si>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</si>
  <si>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</si>
  <si>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</si>
  <si>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</si>
  <si>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</si>
  <si>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</si>
  <si>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</si>
  <si>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</si>
  <si>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</si>
  <si>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</si>
  <si>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</si>
  <si>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</si>
  <si>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</si>
  <si>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</si>
  <si>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</si>
  <si>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</si>
  <si>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</si>
  <si>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</si>
  <si>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</si>
  <si>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</si>
  <si>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</si>
  <si>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</si>
  <si>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</si>
  <si>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</si>
  <si>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</si>
  <si>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</si>
  <si>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</si>
  <si>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</si>
  <si>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</si>
  <si>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</si>
  <si>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</si>
  <si>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</si>
  <si>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</si>
  <si>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</si>
  <si>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</si>
  <si>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</si>
  <si>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</si>
  <si>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</si>
  <si>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</si>
  <si>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</si>
  <si>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</si>
  <si>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</si>
  <si>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</si>
  <si>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</si>
  <si>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</si>
  <si>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</si>
  <si>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</si>
  <si>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</si>
  <si>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</si>
  <si>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</si>
  <si>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</si>
  <si>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</si>
  <si>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</si>
  <si>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</si>
  <si>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</si>
  <si>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</si>
  <si>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</si>
  <si>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</si>
  <si>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</si>
  <si>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</si>
  <si>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</si>
  <si>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</si>
  <si>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</si>
  <si>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</si>
  <si>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</si>
  <si>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</si>
  <si>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</si>
  <si>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</si>
  <si>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</si>
  <si>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</si>
  <si>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</si>
  <si>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</si>
  <si>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</si>
  <si>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</si>
  <si>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</si>
  <si>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</si>
  <si>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</si>
  <si>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</si>
  <si>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</si>
  <si>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</si>
  <si>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</si>
  <si>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</si>
  <si>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</si>
  <si>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</si>
  <si>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</si>
  <si>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</si>
  <si>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</si>
  <si>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</si>
  <si>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</si>
  <si>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</si>
  <si>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</si>
  <si>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</si>
  <si>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</si>
  <si>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</si>
  <si>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</si>
  <si>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</si>
  <si>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</si>
  <si>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</si>
  <si>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</si>
  <si>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</si>
  <si>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</si>
  <si>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</si>
  <si>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</si>
  <si>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</si>
  <si>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</si>
  <si>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</si>
  <si>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</si>
  <si>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</si>
  <si>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</si>
  <si>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</si>
  <si>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</si>
  <si>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</si>
  <si>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</si>
  <si>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</si>
  <si>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</si>
  <si>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</si>
  <si>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</si>
  <si>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</si>
  <si>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</si>
  <si>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</si>
  <si>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</si>
  <si>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</si>
  <si>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</si>
  <si>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</si>
  <si>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</si>
  <si>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</si>
  <si>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</si>
  <si>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</si>
  <si>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</si>
  <si>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</si>
  <si>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</si>
  <si>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</si>
  <si>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</si>
  <si>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</si>
  <si>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</si>
  <si>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</si>
  <si>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</si>
  <si>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</si>
  <si>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</si>
  <si>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</si>
  <si>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</si>
  <si>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</si>
  <si>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</si>
  <si>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</si>
  <si>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</si>
  <si>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</si>
  <si>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</si>
  <si>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</si>
  <si>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</si>
  <si>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</si>
  <si>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</si>
  <si>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</si>
  <si>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</si>
  <si>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</si>
  <si>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</si>
  <si>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</si>
  <si>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</si>
  <si>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</si>
  <si>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</si>
  <si>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</si>
  <si>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</si>
  <si>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</si>
  <si>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</si>
  <si>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</si>
  <si>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</si>
  <si>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</si>
  <si>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</si>
  <si>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</si>
  <si>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</si>
  <si>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</si>
  <si>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</si>
  <si>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</si>
  <si>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</si>
  <si>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</si>
  <si>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</si>
  <si>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</si>
  <si>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</si>
  <si>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</si>
  <si>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</si>
  <si>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</si>
  <si>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</si>
  <si>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</si>
  <si>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</si>
  <si>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</si>
  <si>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</si>
  <si>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</si>
  <si>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</si>
  <si>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</si>
  <si>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</si>
  <si>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</si>
  <si>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</si>
  <si>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</si>
  <si>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</si>
  <si>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</si>
  <si>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</si>
  <si>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</si>
  <si>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</si>
  <si>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</si>
  <si>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</si>
  <si>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</si>
  <si>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</si>
  <si>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</si>
  <si>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</si>
  <si>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</si>
  <si>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</si>
  <si>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</si>
  <si>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</si>
  <si>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</si>
  <si>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</si>
  <si>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</si>
  <si>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</si>
  <si>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</si>
  <si>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</si>
  <si>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</si>
  <si>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</si>
  <si>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</si>
  <si>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</si>
  <si>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</si>
  <si>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</si>
  <si>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</si>
  <si>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</si>
  <si>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</si>
  <si>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</si>
  <si>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</si>
  <si>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</si>
  <si>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</si>
  <si>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</si>
  <si>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</si>
  <si>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</si>
  <si>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</si>
  <si>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</si>
  <si>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</si>
  <si>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</si>
  <si>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</si>
  <si>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</si>
  <si>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</si>
  <si>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</si>
  <si>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</si>
  <si>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</si>
  <si>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</si>
  <si>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</si>
  <si>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</si>
  <si>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</si>
  <si>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</si>
  <si>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</si>
  <si>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</si>
  <si>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</si>
  <si>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</si>
  <si>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</si>
  <si>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</si>
  <si>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</si>
  <si>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</si>
  <si>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</si>
  <si>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</si>
  <si>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</si>
  <si>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</si>
  <si>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</si>
  <si>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</si>
  <si>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</si>
  <si>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</si>
  <si>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</si>
  <si>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</si>
  <si>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</si>
  <si>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</si>
  <si>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</si>
  <si>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</si>
  <si>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</si>
  <si>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</si>
  <si>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</si>
  <si>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</si>
  <si>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</si>
  <si>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</si>
  <si>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</si>
  <si>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</si>
  <si>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</si>
  <si>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</si>
  <si>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</si>
  <si>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</si>
  <si>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</si>
  <si>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</si>
  <si>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</si>
  <si>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</si>
  <si>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</si>
  <si>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</si>
  <si>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</si>
  <si>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</si>
  <si>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</si>
  <si>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</si>
  <si>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</si>
  <si>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</si>
  <si>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</si>
  <si>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</si>
  <si>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</si>
  <si>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</si>
  <si>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</si>
  <si>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</si>
  <si>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</si>
  <si>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</si>
  <si>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</si>
  <si>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</si>
  <si>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</si>
  <si>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</si>
  <si>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</si>
  <si>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</si>
  <si>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</si>
  <si>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</si>
  <si>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</si>
  <si>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</si>
  <si>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</si>
  <si>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</si>
  <si>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</si>
  <si>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</si>
  <si>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</si>
  <si>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</si>
  <si>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</si>
  <si>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</si>
  <si>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</si>
  <si>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</si>
  <si>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</si>
  <si>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</si>
  <si>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</si>
  <si>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</si>
  <si>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</si>
  <si>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</si>
  <si>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</si>
  <si>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</si>
  <si>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</si>
  <si>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</si>
  <si>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</si>
  <si>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</si>
  <si>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</si>
  <si>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</si>
  <si>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</si>
  <si>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</si>
  <si>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</si>
  <si>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</si>
  <si>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</si>
  <si>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</si>
  <si>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</si>
  <si>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</si>
  <si>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</si>
  <si>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</si>
  <si>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</si>
  <si>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</si>
  <si>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</si>
  <si>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</si>
  <si>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</si>
  <si>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</si>
  <si>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</si>
  <si>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</si>
  <si>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</si>
  <si>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</si>
  <si>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</si>
  <si>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</si>
  <si>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</si>
  <si>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</si>
  <si>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</si>
  <si>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</si>
  <si>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</si>
  <si>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</si>
  <si>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</si>
  <si>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</si>
  <si>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</si>
  <si>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</si>
  <si>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</si>
  <si>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</si>
  <si>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</si>
  <si>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</si>
  <si>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</si>
  <si>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</si>
  <si>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</si>
  <si>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</si>
  <si>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</si>
  <si>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</si>
  <si>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</si>
  <si>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</si>
  <si>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</si>
  <si>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</si>
  <si>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</si>
  <si>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</si>
  <si>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</si>
  <si>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</si>
  <si>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</si>
  <si>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</si>
  <si>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</si>
  <si>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</si>
  <si>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</si>
  <si>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</si>
  <si>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</si>
  <si>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</si>
  <si>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</si>
  <si>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</si>
  <si>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</si>
  <si>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</si>
  <si>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</si>
  <si>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</si>
  <si>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</si>
  <si>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</si>
  <si>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</si>
  <si>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</si>
  <si>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</si>
  <si>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</si>
  <si>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</si>
  <si>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</si>
  <si>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</si>
  <si>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</si>
  <si>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</si>
  <si>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</si>
  <si>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</si>
  <si>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</si>
  <si>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</si>
  <si>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</si>
  <si>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</si>
  <si>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</si>
  <si>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</si>
  <si>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</si>
  <si>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</si>
  <si>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</si>
  <si>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</si>
  <si>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</si>
  <si>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</si>
  <si>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</si>
  <si>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</si>
  <si>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</si>
  <si>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</si>
  <si>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</si>
  <si>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</si>
  <si>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</si>
  <si>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</si>
  <si>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</si>
  <si>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</si>
  <si>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</si>
  <si>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</si>
  <si>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</si>
  <si>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</si>
  <si>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</si>
  <si>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</si>
  <si>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</si>
  <si>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</si>
  <si>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</si>
  <si>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</si>
  <si>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</si>
  <si>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</si>
  <si>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</si>
  <si>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</si>
  <si>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</si>
  <si>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</si>
  <si>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</si>
  <si>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</si>
  <si>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</si>
  <si>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</si>
  <si>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</si>
  <si>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</si>
  <si>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</si>
  <si>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</si>
  <si>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</si>
  <si>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</si>
  <si>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</si>
  <si>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</si>
  <si>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</si>
  <si>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</si>
  <si>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</si>
  <si>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</si>
  <si>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</si>
  <si>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</si>
  <si>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</si>
  <si>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</si>
  <si>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</si>
  <si>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</si>
  <si>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</si>
  <si>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</si>
  <si>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</si>
  <si>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</si>
  <si>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</si>
  <si>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</si>
  <si>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</si>
  <si>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</si>
  <si>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</si>
  <si>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</si>
  <si>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</si>
  <si>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</si>
  <si>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</si>
  <si>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</si>
  <si>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</si>
  <si>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</si>
  <si>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</si>
  <si>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</si>
  <si>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</si>
  <si>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</si>
  <si>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</si>
  <si>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</si>
  <si>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</si>
  <si>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</si>
  <si>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</si>
  <si>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</si>
  <si>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</si>
  <si>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</si>
  <si>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</si>
  <si>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</si>
  <si>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</si>
  <si>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</si>
  <si>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</si>
  <si>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</si>
  <si>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</si>
  <si>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</si>
  <si>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</si>
  <si>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</si>
  <si>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</si>
  <si>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</si>
  <si>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</si>
  <si>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</si>
  <si>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</si>
  <si>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</si>
  <si>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</si>
  <si>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</si>
  <si>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</si>
  <si>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</si>
  <si>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</si>
  <si>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</si>
  <si>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</si>
  <si>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</si>
  <si>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</si>
  <si>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</si>
  <si>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</si>
  <si>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</si>
  <si>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</si>
  <si>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</si>
  <si>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</si>
  <si>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</si>
  <si>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</si>
  <si>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</si>
  <si>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</si>
  <si>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</si>
  <si>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</si>
  <si>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</si>
  <si>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</si>
  <si>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</si>
  <si>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</si>
  <si>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</si>
  <si>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</si>
  <si>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</si>
  <si>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</si>
  <si>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</si>
  <si>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</si>
  <si>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</si>
  <si>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</si>
  <si>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</si>
  <si>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</si>
  <si>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</si>
  <si>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</si>
  <si>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</si>
  <si>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</si>
  <si>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</si>
  <si>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</si>
  <si>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</si>
  <si>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</si>
  <si>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</si>
  <si>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</si>
  <si>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</si>
  <si>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</si>
  <si>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</si>
  <si>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</si>
  <si>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</si>
  <si>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</si>
  <si>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</si>
  <si>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</si>
  <si>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</si>
  <si>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</si>
  <si>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</si>
  <si>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</si>
  <si>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</si>
  <si>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</si>
  <si>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</si>
  <si>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</si>
  <si>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</si>
  <si>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</si>
  <si>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</si>
  <si>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</si>
  <si>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</si>
  <si>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</si>
  <si>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</si>
  <si>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</si>
  <si>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</si>
  <si>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</si>
  <si>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</si>
  <si>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</si>
  <si>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</si>
  <si>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</si>
  <si>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</si>
  <si>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</si>
  <si>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</si>
  <si>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</si>
  <si>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</si>
  <si>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</si>
  <si>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</si>
  <si>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</si>
  <si>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</si>
  <si>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</si>
  <si>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</si>
  <si>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</si>
  <si>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</si>
  <si>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</si>
  <si>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</si>
  <si>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</si>
  <si>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</si>
  <si>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</si>
  <si>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</si>
  <si>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</si>
  <si>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</si>
  <si>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</si>
  <si>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</si>
  <si>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</si>
  <si>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</si>
  <si>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</si>
  <si>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</si>
  <si>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</si>
  <si>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</si>
  <si>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</si>
  <si>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</si>
  <si>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</si>
  <si>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</si>
  <si>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</si>
  <si>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</si>
  <si>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</si>
  <si>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</si>
  <si>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</si>
  <si>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</si>
  <si>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</si>
  <si>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</si>
  <si>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</si>
  <si>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</si>
  <si>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</si>
  <si>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</si>
  <si>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</si>
  <si>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</si>
  <si>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</si>
  <si>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</si>
  <si>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</si>
  <si>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</si>
  <si>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</si>
  <si>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</si>
  <si>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</si>
  <si>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</si>
  <si>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</si>
  <si>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</si>
  <si>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</si>
  <si>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</si>
  <si>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</si>
  <si>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</si>
  <si>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</si>
  <si>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</si>
  <si>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</si>
  <si>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</si>
  <si>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</si>
  <si>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</si>
  <si>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</si>
  <si>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</si>
  <si>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</si>
  <si>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</si>
  <si>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</si>
  <si>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</si>
  <si>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</si>
  <si>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</si>
  <si>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</si>
  <si>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</si>
  <si>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</si>
  <si>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</si>
  <si>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</si>
  <si>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</si>
  <si>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</si>
  <si>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</si>
  <si>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</si>
  <si>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</si>
  <si>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</si>
  <si>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</si>
  <si>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</si>
  <si>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</si>
  <si>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</si>
  <si>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</si>
  <si>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</si>
  <si>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</si>
  <si>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</si>
  <si>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</si>
  <si>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</si>
  <si>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</si>
  <si>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</si>
  <si>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</si>
  <si>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</si>
  <si>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</si>
  <si>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</si>
  <si>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</si>
  <si>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</si>
  <si>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</si>
  <si>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</si>
  <si>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</si>
  <si>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</si>
  <si>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</si>
  <si>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</si>
  <si>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</si>
  <si>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</si>
  <si>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</si>
  <si>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</si>
  <si>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</si>
  <si>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</si>
  <si>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</si>
  <si>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</si>
  <si>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</si>
  <si>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</si>
  <si>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</si>
  <si>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</si>
  <si>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</si>
  <si>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</si>
  <si>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</si>
  <si>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</si>
  <si>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</si>
  <si>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</si>
  <si>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</si>
  <si>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</si>
  <si>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</si>
  <si>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</si>
  <si>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</si>
  <si>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</si>
  <si>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</si>
  <si>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</si>
  <si>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</si>
  <si>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</si>
  <si>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</si>
  <si>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</si>
  <si>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</si>
  <si>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</si>
  <si>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</si>
  <si>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</si>
  <si>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</si>
  <si>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</si>
  <si>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</si>
  <si>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</si>
  <si>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</si>
  <si>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</si>
  <si>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</si>
  <si>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</si>
  <si>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</si>
  <si>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</si>
  <si>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</si>
  <si>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</si>
  <si>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</si>
  <si>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</si>
  <si>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</si>
  <si>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</si>
  <si>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</si>
  <si>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</si>
  <si>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</si>
  <si>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</si>
  <si>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</si>
  <si>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</si>
  <si>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</si>
  <si>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</si>
  <si>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</si>
  <si>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</si>
  <si>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</si>
  <si>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</si>
  <si>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</si>
  <si>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</si>
  <si>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</si>
  <si>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</si>
  <si>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</si>
  <si>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</si>
  <si>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</si>
  <si>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</si>
  <si>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</si>
  <si>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</si>
  <si>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</si>
  <si>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</si>
  <si>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</si>
  <si>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</si>
  <si>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</si>
  <si>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</si>
  <si>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</si>
  <si>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</si>
  <si>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</si>
  <si>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</si>
  <si>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</si>
  <si>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</si>
  <si>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</si>
  <si>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</si>
  <si>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</si>
  <si>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</si>
  <si>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</si>
  <si>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</si>
  <si>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</si>
  <si>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</si>
  <si>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</si>
  <si>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</si>
  <si>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</si>
  <si>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</si>
  <si>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</si>
  <si>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</si>
  <si>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</si>
  <si>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</si>
  <si>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</si>
  <si>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</si>
  <si>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</si>
  <si>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</si>
  <si>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</si>
  <si>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</si>
  <si>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</si>
  <si>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</si>
  <si>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</si>
  <si>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</si>
  <si>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</si>
  <si>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</si>
  <si>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</si>
  <si>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</si>
  <si>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</si>
  <si>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</si>
  <si>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</si>
  <si>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</si>
  <si>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</si>
  <si>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</si>
  <si>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</si>
  <si>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</si>
  <si>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</si>
  <si>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</si>
  <si>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</si>
  <si>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</si>
  <si>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</si>
  <si>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</si>
  <si>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</si>
  <si>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</si>
  <si>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</si>
  <si>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</si>
  <si>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</si>
  <si>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</si>
  <si>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</si>
  <si>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</si>
  <si>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</si>
  <si>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</si>
  <si>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</si>
  <si>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</si>
  <si>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</si>
  <si>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</si>
  <si>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</si>
  <si>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</si>
  <si>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</si>
  <si>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</si>
  <si>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</si>
  <si>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</si>
  <si>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</si>
  <si>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</si>
  <si>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</si>
  <si>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</si>
  <si>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</si>
  <si>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</si>
  <si>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</si>
  <si>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</si>
  <si>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</si>
  <si>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</si>
  <si>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</si>
  <si>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</si>
  <si>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</si>
  <si>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</si>
  <si>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</si>
  <si>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</si>
  <si>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</si>
  <si>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</si>
  <si>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</si>
  <si>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</si>
  <si>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</si>
  <si>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</si>
  <si>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</si>
  <si>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</si>
  <si>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</si>
  <si>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</si>
  <si>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</si>
  <si>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</si>
  <si>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</si>
  <si>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</si>
  <si>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</si>
  <si>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</si>
  <si>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</si>
  <si>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</si>
  <si>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</si>
  <si>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</si>
  <si>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</si>
  <si>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</si>
  <si>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</si>
  <si>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</si>
  <si>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</si>
  <si>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</si>
  <si>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</si>
  <si>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</si>
  <si>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</si>
  <si>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</si>
  <si>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</si>
  <si>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</si>
  <si>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</si>
  <si>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</si>
  <si>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</si>
  <si>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</si>
  <si>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</si>
  <si>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</si>
  <si>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</si>
  <si>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</si>
  <si>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</si>
  <si>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</si>
  <si>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</si>
  <si>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</si>
  <si>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</si>
  <si>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</si>
  <si>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</si>
  <si>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</si>
  <si>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</si>
  <si>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</si>
  <si>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</si>
  <si>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</si>
  <si>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</si>
  <si>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</si>
  <si>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</si>
  <si>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</si>
  <si>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</si>
  <si>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</si>
  <si>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</si>
  <si>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</si>
  <si>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</si>
  <si>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</si>
  <si>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</si>
  <si>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</si>
  <si>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</si>
  <si>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</si>
  <si>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</si>
  <si>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</si>
  <si>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</si>
  <si>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</si>
  <si>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</si>
  <si>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</si>
  <si>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</si>
  <si>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</si>
  <si>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</si>
  <si>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</si>
  <si>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</si>
  <si>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</si>
  <si>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</si>
  <si>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</si>
  <si>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</si>
  <si>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</si>
  <si>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</si>
  <si>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</si>
  <si>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</si>
  <si>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</si>
  <si>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</si>
  <si>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</si>
  <si>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</si>
  <si>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</si>
  <si>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</si>
  <si>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</si>
  <si>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</si>
  <si>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</si>
  <si>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</si>
  <si>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</si>
  <si>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</si>
  <si>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</si>
  <si>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</si>
  <si>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</si>
  <si>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</si>
  <si>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</si>
  <si>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</si>
  <si>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</si>
  <si>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</si>
  <si>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</si>
  <si>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</si>
  <si>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</si>
  <si>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</si>
  <si>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</si>
  <si>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</si>
  <si>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</si>
  <si>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</si>
  <si>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</si>
  <si>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</si>
  <si>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</si>
  <si>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</si>
  <si>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</si>
  <si>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</si>
  <si>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</si>
  <si>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</si>
  <si>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</si>
  <si>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</si>
  <si>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</si>
  <si>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</si>
  <si>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</si>
  <si>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</si>
  <si>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</si>
  <si>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</si>
  <si>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</si>
  <si>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</si>
  <si>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</si>
  <si>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</si>
  <si>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</si>
  <si>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</si>
  <si>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</si>
  <si>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</si>
  <si>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</si>
  <si>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</si>
  <si>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</si>
  <si>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</si>
  <si>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</si>
  <si>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</si>
  <si>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</si>
  <si>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</si>
  <si>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</si>
  <si>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</si>
  <si>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</si>
  <si>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</si>
  <si>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</si>
  <si>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</si>
  <si>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</si>
  <si>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</si>
  <si>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</si>
  <si>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</si>
  <si>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</si>
  <si>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</si>
  <si>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</si>
  <si>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</si>
  <si>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</si>
  <si>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</si>
  <si>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</si>
  <si>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</si>
  <si>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</si>
  <si>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</si>
  <si>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</si>
  <si>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</si>
  <si>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</si>
  <si>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</si>
  <si>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</si>
  <si>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</si>
  <si>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</si>
  <si>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</si>
  <si>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</si>
  <si>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</si>
  <si>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</si>
  <si>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</si>
  <si>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</si>
  <si>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</si>
  <si>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</si>
  <si>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</si>
  <si>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</si>
  <si>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</si>
  <si>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</si>
  <si>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</si>
  <si>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</si>
  <si>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</si>
  <si>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</si>
  <si>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</si>
  <si>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</si>
  <si>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</si>
  <si>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</si>
  <si>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</si>
  <si>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</si>
  <si>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</si>
  <si>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</si>
  <si>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</si>
  <si>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</si>
  <si>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</si>
  <si>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</si>
  <si>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</si>
  <si>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</si>
  <si>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</si>
  <si>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</si>
  <si>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</si>
  <si>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</si>
  <si>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</si>
  <si>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</si>
  <si>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</si>
  <si>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</si>
  <si>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</si>
  <si>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</si>
  <si>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</si>
  <si>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</si>
  <si>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</si>
  <si>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</si>
  <si>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</si>
  <si>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</si>
  <si>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</si>
  <si>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</si>
  <si>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</si>
  <si>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</si>
  <si>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</si>
  <si>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</si>
  <si>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</si>
  <si>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</si>
  <si>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</si>
  <si>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</si>
  <si>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</si>
  <si>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</si>
  <si>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</si>
  <si>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</si>
  <si>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</si>
  <si>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</si>
  <si>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</si>
  <si>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</si>
  <si>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</si>
  <si>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</si>
  <si>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</si>
  <si>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</si>
  <si>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</si>
  <si>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</si>
  <si>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</si>
  <si>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</si>
  <si>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</si>
  <si>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</si>
  <si>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</si>
  <si>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</si>
  <si>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</si>
  <si>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</si>
  <si>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</si>
  <si>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</si>
  <si>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</si>
  <si>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</si>
  <si>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</si>
  <si>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</si>
  <si>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</si>
  <si>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</si>
  <si>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</si>
  <si>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</si>
  <si>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</si>
  <si>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</si>
  <si>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</si>
  <si>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</si>
  <si>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</si>
  <si>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</si>
  <si>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</si>
  <si>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</si>
  <si>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</si>
  <si>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</si>
  <si>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</si>
  <si>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</si>
  <si>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</si>
  <si>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</si>
  <si>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</si>
  <si>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</si>
  <si>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</si>
  <si>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</si>
  <si>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</si>
  <si>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</si>
  <si>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</si>
  <si>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</si>
  <si>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</si>
  <si>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</si>
  <si>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</si>
  <si>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</si>
  <si>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</si>
  <si>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</si>
  <si>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</si>
  <si>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</si>
  <si>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</si>
  <si>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</si>
  <si>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</si>
  <si>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</si>
  <si>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</si>
  <si>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</si>
  <si>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</si>
  <si>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</si>
  <si>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</si>
  <si>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</si>
  <si>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</si>
  <si>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</si>
  <si>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</si>
  <si>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</si>
  <si>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</si>
  <si>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</si>
  <si>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</si>
  <si>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</si>
  <si>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</si>
  <si>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</si>
  <si>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</si>
  <si>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</si>
  <si>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</si>
  <si>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</si>
  <si>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</si>
  <si>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</si>
  <si>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</si>
  <si>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</si>
  <si>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</si>
  <si>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</si>
  <si>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</si>
  <si>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</si>
  <si>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</si>
  <si>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</si>
  <si>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</si>
  <si>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</si>
  <si>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</si>
  <si>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</si>
  <si>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</si>
  <si>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</si>
  <si>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</si>
  <si>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</si>
  <si>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</si>
  <si>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</si>
  <si>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</si>
  <si>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</si>
  <si>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</si>
  <si>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</si>
  <si>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</si>
  <si>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</si>
  <si>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</si>
  <si>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</si>
  <si>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</si>
  <si>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</si>
  <si>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</si>
  <si>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</si>
  <si>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</si>
  <si>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</si>
  <si>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</si>
  <si>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</si>
  <si>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</si>
  <si>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</si>
  <si>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</si>
  <si>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</si>
  <si>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</si>
  <si>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</si>
  <si>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</si>
  <si>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</si>
  <si>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</si>
  <si>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</si>
  <si>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</si>
  <si>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</si>
  <si>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</si>
  <si>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</si>
  <si>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</si>
  <si>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</si>
  <si>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</si>
  <si>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</si>
  <si>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</si>
  <si>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</si>
  <si>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</si>
  <si>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</si>
  <si>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</si>
  <si>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</si>
  <si>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</si>
  <si>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</si>
  <si>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</si>
  <si>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</si>
  <si>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</si>
  <si>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</si>
  <si>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</si>
  <si>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</si>
  <si>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</si>
  <si>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</si>
  <si>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</si>
  <si>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</si>
  <si>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</si>
  <si>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</si>
  <si>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</si>
  <si>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</si>
  <si>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</si>
  <si>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</si>
  <si>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</si>
  <si>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</si>
  <si>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</si>
  <si>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</si>
  <si>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</si>
  <si>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</si>
  <si>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</si>
  <si>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</si>
  <si>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</si>
  <si>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</si>
  <si>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</si>
  <si>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</si>
  <si>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</si>
  <si>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</si>
  <si>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</si>
  <si>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</si>
  <si>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</si>
  <si>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</si>
  <si>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</si>
  <si>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</si>
  <si>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</si>
  <si>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</si>
  <si>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</si>
  <si>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</si>
  <si>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</si>
  <si>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</si>
  <si>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</si>
  <si>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</si>
  <si>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</si>
  <si>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</si>
  <si>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</si>
  <si>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</si>
  <si>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</si>
  <si>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</si>
  <si>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</si>
  <si>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</si>
  <si>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</si>
  <si>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</si>
  <si>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</si>
  <si>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</si>
  <si>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</si>
  <si>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</si>
  <si>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</si>
  <si>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</si>
  <si>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</si>
  <si>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</si>
  <si>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</si>
  <si>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</si>
  <si>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</si>
  <si>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</si>
  <si>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</si>
  <si>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</si>
  <si>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</si>
  <si>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</si>
  <si>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</si>
  <si>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</si>
  <si>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</si>
  <si>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</si>
  <si>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</si>
  <si>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</si>
  <si>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</si>
  <si>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</si>
  <si>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</si>
  <si>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</si>
  <si>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</si>
  <si>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</si>
  <si>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</si>
  <si>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</si>
  <si>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</si>
  <si>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</si>
  <si>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</si>
  <si>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</si>
  <si>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</si>
  <si>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</si>
  <si>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</si>
  <si>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</si>
  <si>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</si>
  <si>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</si>
  <si>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</si>
  <si>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</si>
  <si>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</si>
  <si>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</si>
  <si>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</si>
  <si>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</si>
  <si>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</si>
  <si>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</si>
  <si>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</si>
  <si>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</si>
  <si>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</si>
  <si>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</si>
  <si>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</si>
  <si>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</si>
  <si>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</si>
  <si>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</si>
  <si>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</si>
  <si>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</si>
  <si>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</si>
  <si>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</si>
  <si>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</si>
  <si>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</si>
  <si>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</si>
  <si>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</si>
  <si>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</si>
  <si>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</si>
  <si>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</si>
  <si>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</si>
  <si>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</si>
  <si>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</si>
  <si>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</si>
  <si>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</si>
  <si>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</si>
  <si>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</si>
  <si>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</si>
  <si>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</si>
  <si>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</si>
  <si>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</si>
  <si>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</si>
  <si>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</si>
  <si>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</si>
  <si>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</si>
  <si>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</si>
  <si>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</si>
  <si>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</si>
  <si>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</si>
  <si>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</si>
  <si>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</si>
  <si>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</si>
  <si>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</si>
  <si>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</si>
  <si>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</si>
  <si>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</si>
  <si>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</si>
  <si>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</si>
  <si>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</si>
  <si>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</si>
  <si>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</si>
  <si>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</si>
  <si>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</si>
  <si>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</si>
  <si>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</si>
  <si>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</si>
  <si>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</si>
  <si>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</si>
  <si>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</si>
  <si>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</si>
  <si>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</si>
  <si>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</si>
  <si>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</si>
  <si>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</si>
  <si>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</si>
  <si>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</si>
  <si>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</si>
  <si>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</si>
  <si>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</si>
  <si>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</si>
  <si>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</si>
  <si>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</si>
  <si>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</si>
  <si>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</si>
  <si>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</si>
  <si>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</si>
  <si>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</si>
  <si>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</si>
  <si>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</si>
  <si>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</si>
  <si>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</si>
  <si>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</si>
  <si>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</si>
  <si>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</si>
  <si>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</si>
  <si>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</si>
  <si>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</si>
  <si>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</si>
  <si>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</si>
  <si>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</si>
  <si>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</si>
  <si>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</si>
  <si>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</si>
  <si>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</si>
  <si>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</si>
  <si>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</si>
  <si>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</si>
  <si>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</si>
  <si>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</si>
  <si>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</si>
  <si>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</si>
  <si>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</si>
  <si>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</si>
  <si>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</si>
  <si>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</si>
  <si>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</si>
  <si>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</si>
  <si>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</si>
  <si>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</si>
  <si>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</si>
  <si>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</si>
  <si>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</si>
  <si>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</si>
  <si>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</si>
  <si>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</si>
  <si>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</si>
  <si>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</si>
  <si>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</si>
  <si>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</si>
  <si>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</si>
  <si>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</si>
  <si>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</si>
  <si>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</si>
  <si>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</si>
  <si>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</si>
  <si>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</si>
  <si>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</si>
  <si>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</si>
  <si>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</si>
  <si>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</si>
  <si>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</si>
  <si>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</si>
  <si>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</si>
  <si>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</si>
  <si>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</si>
  <si>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</si>
  <si>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</si>
  <si>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</si>
  <si>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</si>
  <si>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</si>
  <si>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</si>
  <si>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</si>
  <si>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</si>
  <si>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</si>
  <si>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</si>
  <si>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</si>
  <si>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</si>
  <si>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</si>
  <si>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</si>
  <si>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</si>
  <si>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</si>
  <si>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</si>
  <si>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</si>
  <si>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</si>
  <si>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</si>
  <si>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</si>
  <si>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</si>
  <si>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</si>
  <si>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</si>
  <si>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</si>
  <si>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</si>
  <si>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</si>
  <si>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</si>
  <si>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</si>
  <si>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</si>
  <si>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</si>
  <si>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</si>
  <si>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</si>
  <si>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</si>
  <si>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</si>
  <si>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</si>
  <si>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</si>
  <si>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</si>
  <si>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</si>
  <si>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</si>
  <si>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</si>
  <si>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</si>
  <si>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</si>
  <si>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</si>
  <si>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</si>
  <si>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</si>
  <si>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</si>
  <si>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</si>
  <si>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</si>
  <si>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</si>
  <si>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</si>
  <si>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</si>
  <si>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</si>
  <si>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</si>
  <si>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</si>
  <si>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</si>
  <si>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</si>
  <si>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</si>
  <si>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</si>
  <si>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</si>
  <si>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</si>
  <si>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</si>
  <si>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</si>
  <si>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</si>
  <si>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</si>
  <si>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</si>
  <si>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</si>
  <si>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</si>
  <si>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</si>
  <si>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</si>
  <si>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</si>
  <si>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</si>
  <si>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</si>
  <si>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</si>
  <si>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</si>
  <si>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</si>
  <si>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</si>
  <si>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</si>
  <si>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</si>
  <si>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</si>
  <si>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</si>
  <si>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</si>
  <si>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</si>
  <si>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</si>
  <si>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</si>
  <si>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</si>
  <si>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</si>
  <si>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</si>
  <si>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</si>
  <si>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</si>
  <si>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</si>
  <si>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</si>
  <si>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</si>
  <si>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</si>
  <si>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</si>
  <si>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</si>
  <si>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</si>
  <si>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</si>
  <si>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</si>
  <si>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</si>
  <si>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</si>
  <si>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</si>
  <si>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</si>
  <si>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</si>
  <si>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</si>
  <si>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</si>
  <si>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</si>
  <si>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</si>
  <si>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</si>
  <si>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</si>
  <si>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</si>
  <si>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</si>
  <si>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</si>
  <si>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</si>
  <si>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</si>
  <si>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</si>
  <si>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</si>
  <si>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</si>
  <si>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</si>
  <si>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</si>
  <si>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</si>
  <si>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</si>
  <si>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</si>
  <si>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</si>
  <si>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</si>
  <si>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</si>
  <si>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</si>
  <si>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</si>
  <si>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</si>
  <si>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</si>
  <si>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</si>
  <si>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</si>
  <si>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</si>
  <si>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</si>
  <si>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</si>
  <si>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</si>
  <si>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</si>
  <si>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</si>
  <si>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</si>
  <si>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</si>
  <si>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</si>
  <si>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</si>
  <si>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</si>
  <si>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</si>
  <si>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</si>
  <si>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</si>
  <si>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</si>
  <si>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</si>
  <si>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</si>
  <si>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</si>
  <si>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</si>
  <si>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</si>
  <si>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</si>
  <si>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</si>
  <si>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</si>
  <si>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</si>
  <si>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</si>
  <si>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</si>
  <si>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</si>
  <si>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</si>
  <si>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</si>
  <si>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</si>
  <si>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</si>
  <si>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</si>
  <si>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</si>
  <si>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</si>
  <si>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</si>
  <si>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</si>
  <si>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</si>
  <si>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</si>
  <si>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</si>
  <si>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</si>
  <si>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</si>
  <si>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</si>
  <si>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</si>
  <si>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</si>
  <si>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</si>
  <si>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</si>
  <si>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</si>
  <si>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</si>
  <si>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</si>
  <si>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</si>
  <si>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</si>
  <si>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</si>
  <si>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</si>
  <si>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</si>
  <si>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</si>
  <si>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</si>
  <si>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</si>
  <si>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</si>
  <si>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</si>
  <si>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</si>
  <si>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</si>
  <si>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</si>
  <si>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</si>
  <si>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</si>
  <si>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</si>
  <si>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</si>
  <si>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</si>
  <si>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</si>
  <si>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</si>
  <si>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</si>
  <si>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</si>
  <si>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</si>
  <si>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</si>
  <si>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</si>
  <si>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</si>
  <si>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</si>
  <si>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</si>
  <si>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</si>
  <si>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</si>
  <si>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</si>
  <si>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</si>
  <si>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</si>
  <si>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</si>
  <si>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</si>
  <si>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</si>
  <si>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</si>
  <si>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</si>
  <si>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</si>
  <si>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</si>
  <si>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</si>
  <si>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</si>
  <si>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</si>
  <si>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</si>
  <si>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</si>
  <si>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</si>
  <si>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</si>
  <si>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</si>
  <si>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</si>
  <si>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</si>
  <si>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</si>
  <si>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</si>
  <si>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</si>
  <si>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</si>
  <si>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</si>
  <si>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</si>
  <si>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</si>
  <si>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</si>
  <si>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</si>
  <si>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</si>
  <si>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</si>
  <si>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</si>
  <si>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</si>
  <si>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</si>
  <si>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</si>
  <si>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</si>
  <si>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</si>
  <si>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</si>
  <si>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</si>
  <si>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</si>
  <si>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</si>
  <si>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</si>
  <si>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</si>
  <si>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</si>
  <si>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</si>
  <si>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</si>
  <si>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</si>
  <si>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</si>
  <si>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</si>
  <si>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</si>
  <si>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</si>
  <si>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</si>
  <si>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</si>
  <si>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</si>
  <si>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</si>
  <si>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</si>
  <si>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</si>
  <si>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</si>
  <si>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</si>
  <si>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</si>
  <si>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</si>
  <si>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</si>
  <si>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</si>
  <si>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</si>
  <si>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</si>
  <si>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</si>
  <si>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</si>
  <si>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</si>
  <si>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</si>
  <si>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</si>
  <si>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</si>
  <si>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</si>
  <si>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</si>
  <si>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</si>
  <si>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</si>
  <si>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</si>
  <si>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</si>
  <si>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</si>
  <si>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</si>
  <si>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</si>
  <si>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</si>
  <si>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</si>
  <si>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</si>
  <si>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</si>
  <si>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</si>
  <si>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</si>
  <si>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</si>
  <si>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</si>
  <si>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</si>
  <si>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</si>
  <si>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</si>
  <si>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</si>
  <si>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</si>
  <si>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</si>
  <si>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</si>
  <si>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</si>
  <si>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</si>
  <si>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</si>
  <si>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</si>
  <si>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</si>
  <si>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</si>
  <si>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</si>
  <si>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</si>
  <si>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</si>
  <si>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</si>
  <si>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</si>
  <si>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</si>
  <si>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</si>
  <si>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</si>
  <si>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</si>
  <si>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</si>
  <si>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</si>
  <si>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</si>
  <si>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</si>
  <si>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</si>
  <si>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</si>
  <si>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</si>
  <si>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</si>
  <si>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</si>
  <si>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</si>
  <si>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</si>
  <si>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</si>
  <si>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</si>
  <si>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</si>
  <si>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</si>
  <si>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</si>
  <si>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</si>
  <si>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</si>
  <si>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</si>
  <si>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</si>
  <si>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</si>
  <si>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</si>
  <si>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</si>
  <si>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</si>
  <si>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</si>
  <si>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</si>
  <si>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</si>
  <si>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</si>
  <si>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</si>
  <si>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</si>
  <si>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</si>
  <si>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</si>
  <si>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</si>
  <si>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</si>
  <si>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</si>
  <si>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</si>
  <si>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</si>
  <si>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</si>
  <si>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</si>
  <si>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</si>
  <si>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</si>
  <si>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</si>
  <si>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</si>
  <si>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</si>
  <si>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</si>
  <si>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</si>
  <si>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</si>
  <si>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</si>
  <si>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</si>
  <si>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</si>
  <si>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</si>
  <si>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</si>
  <si>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</si>
  <si>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</si>
  <si>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</si>
  <si>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</si>
  <si>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</si>
  <si>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</si>
  <si>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</si>
  <si>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</si>
  <si>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</si>
  <si>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</si>
  <si>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</si>
  <si>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</si>
  <si>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</si>
  <si>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</si>
  <si>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</si>
  <si>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</si>
  <si>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</si>
  <si>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</si>
  <si>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</si>
  <si>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</si>
  <si>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</si>
  <si>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</si>
  <si>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</si>
  <si>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</si>
  <si>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</si>
  <si>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</si>
  <si>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</si>
  <si>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</si>
  <si>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</si>
  <si>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</si>
  <si>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</si>
  <si>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</si>
  <si>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</si>
  <si>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</si>
  <si>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</si>
  <si>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</si>
  <si>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</si>
  <si>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</si>
  <si>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</si>
  <si>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</si>
  <si>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</si>
  <si>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</si>
  <si>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</si>
  <si>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</si>
  <si>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</si>
  <si>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</si>
  <si>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</si>
  <si>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</si>
  <si>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</si>
  <si>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</si>
  <si>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</si>
  <si>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</si>
  <si>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</si>
  <si>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</si>
  <si>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</si>
  <si>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</si>
  <si>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</si>
  <si>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</si>
  <si>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</si>
  <si>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</si>
  <si>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</si>
  <si>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</si>
  <si>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</si>
  <si>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</si>
  <si>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</si>
  <si>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</si>
  <si>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</si>
  <si>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</si>
  <si>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</si>
  <si>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</si>
  <si>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</si>
  <si>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</si>
  <si>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</si>
  <si>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</si>
  <si>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</si>
  <si>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</si>
  <si>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</si>
  <si>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</si>
  <si>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</si>
  <si>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</si>
  <si>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</si>
  <si>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</si>
  <si>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</si>
  <si>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</si>
  <si>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</si>
  <si>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</si>
  <si>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</si>
  <si>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</si>
  <si>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</si>
  <si>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</si>
  <si>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</si>
  <si>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</si>
  <si>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</si>
  <si>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</si>
  <si>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</si>
  <si>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</si>
  <si>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</si>
  <si>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</si>
  <si>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</si>
  <si>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</si>
  <si>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</si>
  <si>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</si>
  <si>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</si>
  <si>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</si>
  <si>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</si>
  <si>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</si>
  <si>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</si>
  <si>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</si>
  <si>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</si>
  <si>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</si>
  <si>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</si>
  <si>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</si>
  <si>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</si>
  <si>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</si>
  <si>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</si>
  <si>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</si>
  <si>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</si>
  <si>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</si>
  <si>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</si>
  <si>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</si>
  <si>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</si>
  <si>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</si>
  <si>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</si>
  <si>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</si>
  <si>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</si>
  <si>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</si>
  <si>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</si>
  <si>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</si>
  <si>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</si>
  <si>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</si>
  <si>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</si>
  <si>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</si>
  <si>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</si>
  <si>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</si>
  <si>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</si>
  <si>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</si>
  <si>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</si>
  <si>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</si>
  <si>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</si>
  <si>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</si>
  <si>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</si>
  <si>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</si>
  <si>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</si>
  <si>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</si>
  <si>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</si>
  <si>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</si>
  <si>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</si>
  <si>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</si>
  <si>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</si>
  <si>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</si>
  <si>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</si>
  <si>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</si>
  <si>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</si>
  <si>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</si>
  <si>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</si>
  <si>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</si>
  <si>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</si>
  <si>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</si>
  <si>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</si>
  <si>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</si>
  <si>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</si>
  <si>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</si>
  <si>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</si>
  <si>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</si>
  <si>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</si>
  <si>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</si>
  <si>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</si>
  <si>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</si>
  <si>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</si>
  <si>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</si>
  <si>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</si>
  <si>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</si>
  <si>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</si>
  <si>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</si>
  <si>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</si>
  <si>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</si>
  <si>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</si>
  <si>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</si>
  <si>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</si>
  <si>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</si>
  <si>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</si>
  <si>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</si>
  <si>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</si>
  <si>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</si>
  <si>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</si>
  <si>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</si>
  <si>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</si>
  <si>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</si>
  <si>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</si>
  <si>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</si>
  <si>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</si>
  <si>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</si>
  <si>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</si>
  <si>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</si>
  <si>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</si>
  <si>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</si>
  <si>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</si>
  <si>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</si>
  <si>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</si>
  <si>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</si>
  <si>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</si>
  <si>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</si>
  <si>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</si>
  <si>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</si>
  <si>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</si>
  <si>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</si>
  <si>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</si>
  <si>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</si>
  <si>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</si>
  <si>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</si>
  <si>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</si>
  <si>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</si>
  <si>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</si>
  <si>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</si>
  <si>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</si>
  <si>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</si>
  <si>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</si>
  <si>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</si>
  <si>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</si>
  <si>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</si>
  <si>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</si>
  <si>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</si>
  <si>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</si>
  <si>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</si>
  <si>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</si>
  <si>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</si>
  <si>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</si>
  <si>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</si>
  <si>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</si>
  <si>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</si>
  <si>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</si>
  <si>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</si>
  <si>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</si>
  <si>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</si>
  <si>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</si>
  <si>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</si>
  <si>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</si>
  <si>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</si>
  <si>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</si>
  <si>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</si>
  <si>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</si>
  <si>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</si>
  <si>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</si>
  <si>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</si>
  <si>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</si>
  <si>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</si>
  <si>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</si>
  <si>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</si>
  <si>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</si>
  <si>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</si>
  <si>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</si>
  <si>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</si>
  <si>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</si>
  <si>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</si>
  <si>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</si>
  <si>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</si>
  <si>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</si>
  <si>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</si>
  <si>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</si>
  <si>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</si>
  <si>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</si>
  <si>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</si>
  <si>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</si>
  <si>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</si>
  <si>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</si>
  <si>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</si>
  <si>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</si>
  <si>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</si>
  <si>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</si>
  <si>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</si>
  <si>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</si>
  <si>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</si>
  <si>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</si>
  <si>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</si>
  <si>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</si>
  <si>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</si>
  <si>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</si>
  <si>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</si>
  <si>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</si>
  <si>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</si>
  <si>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</si>
  <si>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</si>
  <si>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</si>
  <si>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</si>
  <si>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</si>
  <si>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</si>
  <si>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</si>
  <si>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</si>
  <si>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</si>
  <si>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</si>
  <si>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</si>
  <si>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</si>
  <si>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</si>
  <si>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</si>
  <si>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</si>
  <si>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</si>
  <si>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</si>
  <si>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</si>
  <si>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</si>
  <si>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</si>
  <si>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</si>
  <si>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</si>
  <si>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</si>
  <si>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</si>
  <si>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</si>
  <si>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</si>
  <si>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</si>
  <si>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</si>
  <si>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</si>
  <si>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</si>
  <si>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</si>
  <si>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</si>
  <si>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</si>
  <si>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</si>
  <si>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</si>
  <si>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</si>
  <si>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</si>
  <si>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</si>
  <si>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</si>
  <si>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</si>
  <si>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</si>
  <si>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</si>
  <si>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</si>
  <si>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</si>
  <si>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</si>
  <si>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</si>
  <si>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</si>
  <si>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</si>
  <si>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</si>
  <si>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</si>
  <si>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</si>
  <si>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</si>
  <si>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</si>
  <si>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</si>
  <si>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</si>
  <si>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</si>
  <si>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</si>
  <si>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</si>
  <si>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</si>
  <si>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</si>
  <si>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</si>
  <si>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</si>
  <si>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</si>
  <si>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</si>
  <si>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</si>
  <si>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</si>
  <si>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</si>
  <si>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</si>
  <si>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</si>
  <si>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</si>
  <si>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</si>
  <si>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</si>
  <si>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</si>
  <si>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</si>
  <si>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</si>
  <si>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</si>
  <si>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</si>
  <si>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</si>
  <si>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</si>
  <si>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</si>
  <si>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</si>
  <si>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</si>
  <si>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</si>
  <si>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</si>
  <si>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</si>
  <si>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</si>
  <si>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</si>
  <si>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</si>
  <si>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</si>
  <si>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</si>
  <si>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</si>
  <si>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</si>
  <si>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</si>
  <si>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</si>
  <si>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</si>
  <si>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</si>
  <si>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</si>
  <si>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</si>
  <si>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</si>
  <si>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</si>
  <si>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</si>
  <si>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</si>
  <si>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</si>
  <si>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</si>
  <si>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</si>
  <si>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</si>
  <si>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</si>
  <si>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</si>
  <si>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</si>
  <si>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</si>
  <si>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</si>
  <si>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</si>
  <si>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</si>
  <si>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</si>
  <si>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</si>
  <si>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</si>
  <si>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</si>
  <si>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</si>
  <si>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</si>
  <si>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</si>
  <si>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</si>
  <si>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</si>
  <si>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</si>
  <si>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</si>
  <si>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</si>
  <si>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</si>
  <si>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</si>
  <si>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</si>
  <si>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</si>
  <si>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</si>
  <si>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</si>
  <si>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</si>
  <si>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</si>
  <si>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</si>
  <si>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</si>
  <si>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</si>
  <si>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</si>
  <si>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</si>
  <si>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</si>
  <si>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</si>
  <si>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</si>
  <si>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</si>
  <si>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</si>
  <si>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</si>
  <si>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</si>
  <si>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</si>
  <si>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</si>
  <si>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</si>
  <si>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</si>
  <si>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</si>
  <si>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</si>
  <si>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</si>
  <si>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</si>
  <si>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</si>
  <si>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</si>
  <si>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</si>
  <si>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</si>
  <si>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</si>
  <si>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</si>
  <si>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</si>
  <si>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</si>
  <si>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</si>
  <si>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</si>
  <si>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</si>
  <si>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</si>
  <si>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</si>
  <si>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</si>
  <si>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</si>
  <si>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</si>
  <si>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</si>
  <si>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</si>
  <si>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</si>
  <si>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</si>
  <si>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</si>
  <si>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</si>
  <si>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</si>
  <si>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</si>
  <si>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</si>
  <si>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</si>
  <si>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</si>
  <si>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</si>
  <si>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</si>
  <si>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</si>
  <si>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</si>
  <si>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</si>
  <si>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</si>
  <si>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</si>
  <si>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</si>
  <si>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</si>
  <si>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</si>
  <si>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</si>
  <si>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</si>
  <si>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</si>
  <si>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</si>
  <si>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</si>
  <si>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</si>
  <si>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</si>
  <si>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</si>
  <si>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</si>
  <si>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</si>
  <si>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</si>
  <si>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</si>
  <si>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</si>
  <si>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</si>
  <si>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</si>
  <si>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</si>
  <si>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</si>
  <si>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</si>
  <si>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</si>
  <si>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</si>
  <si>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</si>
  <si>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</si>
  <si>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</si>
  <si>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</si>
  <si>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</si>
  <si>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</si>
  <si>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</si>
  <si>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</si>
  <si>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</si>
  <si>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</si>
  <si>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</si>
  <si>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</si>
  <si>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</si>
  <si>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</si>
  <si>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</si>
  <si>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</si>
  <si>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</si>
  <si>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</si>
  <si>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</si>
  <si>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</si>
  <si>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</si>
  <si>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</si>
  <si>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</si>
  <si>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</si>
  <si>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</si>
  <si>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</si>
  <si>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</si>
  <si>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</si>
  <si>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</si>
  <si>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</si>
  <si>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</si>
  <si>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</si>
  <si>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</si>
  <si>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</si>
  <si>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</si>
  <si>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</si>
  <si>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</si>
  <si>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</si>
  <si>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</si>
  <si>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</si>
  <si>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</si>
  <si>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</si>
  <si>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</si>
  <si>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</si>
  <si>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</si>
  <si>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</si>
  <si>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</si>
  <si>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</si>
  <si>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</si>
  <si>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</si>
  <si>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</si>
  <si>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</si>
  <si>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</si>
  <si>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</si>
  <si>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</si>
  <si>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</si>
  <si>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</si>
  <si>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</si>
  <si>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</si>
  <si>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</si>
  <si>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</si>
  <si>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</si>
  <si>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</si>
  <si>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</si>
  <si>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</si>
  <si>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</si>
  <si>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</si>
  <si>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</si>
  <si>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</si>
  <si>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</si>
  <si>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</si>
  <si>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</si>
  <si>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</si>
  <si>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</si>
  <si>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</si>
  <si>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</si>
  <si>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</si>
  <si>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</si>
  <si>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</si>
  <si>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</si>
  <si>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</si>
  <si>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</si>
  <si>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</si>
  <si>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</si>
  <si>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</si>
  <si>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</si>
  <si>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</si>
  <si>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</si>
  <si>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</si>
  <si>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</si>
  <si>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</si>
  <si>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</si>
  <si>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</si>
  <si>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</si>
  <si>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</si>
  <si>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</si>
  <si>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</si>
  <si>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</si>
  <si>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</si>
  <si>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</si>
  <si>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</si>
  <si>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</si>
  <si>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</si>
  <si>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</si>
  <si>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</si>
  <si>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</si>
  <si>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</si>
  <si>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</si>
  <si>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</si>
  <si>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</si>
  <si>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</si>
  <si>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</si>
  <si>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</si>
  <si>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</si>
  <si>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</si>
  <si>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</si>
  <si>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</si>
  <si>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</si>
  <si>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</si>
  <si>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</si>
  <si>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</si>
  <si>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</si>
  <si>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</si>
  <si>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</si>
  <si>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</si>
  <si>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</si>
  <si>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</si>
  <si>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</si>
  <si>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</si>
  <si>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</si>
  <si>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</si>
  <si>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</si>
  <si>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</si>
  <si>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</si>
  <si>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</si>
  <si>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</si>
  <si>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</si>
  <si>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</si>
  <si>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</si>
  <si>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</si>
  <si>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</si>
  <si>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</si>
  <si>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</si>
  <si>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</si>
  <si>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</si>
  <si>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</si>
  <si>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</si>
  <si>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</si>
  <si>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</si>
  <si>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</si>
  <si>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</si>
  <si>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</si>
  <si>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</si>
  <si>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</si>
  <si>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</si>
  <si>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</si>
  <si>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</si>
  <si>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</si>
  <si>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</si>
  <si>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</si>
  <si>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</si>
  <si>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</si>
  <si>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</si>
  <si>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</si>
  <si>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</si>
  <si>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</si>
  <si>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</si>
  <si>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</si>
  <si>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</si>
  <si>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</si>
  <si>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</si>
  <si>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</si>
  <si>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</si>
  <si>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</si>
  <si>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</si>
  <si>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</si>
  <si>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</si>
  <si>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</si>
  <si>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</si>
  <si>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</si>
  <si>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</si>
  <si>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</si>
  <si>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</si>
  <si>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</si>
  <si>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</si>
  <si>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</si>
  <si>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</si>
  <si>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</si>
  <si>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</si>
  <si>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</si>
  <si>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</si>
  <si>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</si>
  <si>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</si>
  <si>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</si>
  <si>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</si>
  <si>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</si>
  <si>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</si>
  <si>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</si>
  <si>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</si>
  <si>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</si>
  <si>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</si>
  <si>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</si>
  <si>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</si>
  <si>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</si>
  <si>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</si>
  <si>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</si>
  <si>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</si>
  <si>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</si>
  <si>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</si>
  <si>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</si>
  <si>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</si>
  <si>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</si>
  <si>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</si>
  <si>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</si>
  <si>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</si>
  <si>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</si>
  <si>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</si>
  <si>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</si>
  <si>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</si>
  <si>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</si>
  <si>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</si>
  <si>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</si>
  <si>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</si>
  <si>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</si>
  <si>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</si>
  <si>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</si>
  <si>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</si>
  <si>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</si>
  <si>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</si>
  <si>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</si>
  <si>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</si>
  <si>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</si>
  <si>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</si>
  <si>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</si>
  <si>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</si>
  <si>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</si>
  <si>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</si>
  <si>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</si>
  <si>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</si>
  <si>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</si>
  <si>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</si>
  <si>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</si>
  <si>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</si>
  <si>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</si>
  <si>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</si>
  <si>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</si>
  <si>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</si>
  <si>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</si>
  <si>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</si>
  <si>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</si>
  <si>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</si>
  <si>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</si>
  <si>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</si>
  <si>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</si>
  <si>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</si>
  <si>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</si>
  <si>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</si>
  <si>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</si>
  <si>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</si>
  <si>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</si>
  <si>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</si>
  <si>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</si>
  <si>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</si>
  <si>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</si>
  <si>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</si>
  <si>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</si>
  <si>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</si>
  <si>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</si>
  <si>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</si>
  <si>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</si>
  <si>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</si>
  <si>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</si>
  <si>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</si>
  <si>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</si>
  <si>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</si>
  <si>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</si>
  <si>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</si>
  <si>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</si>
  <si>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</si>
  <si>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</si>
  <si>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</si>
  <si>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</si>
  <si>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</si>
  <si>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</si>
  <si>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</si>
  <si>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</si>
  <si>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</si>
  <si>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</si>
  <si>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</si>
  <si>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</si>
  <si>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</si>
  <si>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</si>
  <si>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</si>
  <si>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</si>
  <si>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</si>
  <si>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</si>
  <si>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</si>
  <si>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</si>
  <si>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</si>
  <si>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</si>
  <si>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</si>
  <si>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</si>
  <si>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</si>
  <si>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</si>
  <si>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</si>
  <si>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</si>
  <si>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</si>
  <si>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</si>
  <si>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</si>
  <si>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</si>
  <si>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</si>
  <si>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</si>
  <si>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</si>
  <si>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</si>
  <si>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</si>
  <si>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</si>
  <si>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</si>
  <si>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</si>
  <si>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</si>
  <si>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</si>
  <si>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</si>
  <si>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</si>
  <si>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</si>
  <si>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</si>
  <si>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</si>
  <si>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</si>
  <si>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</si>
  <si>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</si>
  <si>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</si>
  <si>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</si>
  <si>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</si>
  <si>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</si>
  <si>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</si>
  <si>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</si>
  <si>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</si>
  <si>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</si>
  <si>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</si>
  <si>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</si>
  <si>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</si>
  <si>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</si>
  <si>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</si>
  <si>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</si>
  <si>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</si>
  <si>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</si>
  <si>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</si>
  <si>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</si>
  <si>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</si>
  <si>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</si>
  <si>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</si>
  <si>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</si>
  <si>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</si>
  <si>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</si>
  <si>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</si>
  <si>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</si>
  <si>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</si>
  <si>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</si>
  <si>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</si>
  <si>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</si>
  <si>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</si>
  <si>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</si>
  <si>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</si>
  <si>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</si>
  <si>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</si>
  <si>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</si>
  <si>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</si>
  <si>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</si>
  <si>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</si>
  <si>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</si>
  <si>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</si>
  <si>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</si>
  <si>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</si>
  <si>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</si>
  <si>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</si>
  <si>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</si>
  <si>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</si>
  <si>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</si>
  <si>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</si>
  <si>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</si>
  <si>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</si>
  <si>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</si>
  <si>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</si>
  <si>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</si>
  <si>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</si>
  <si>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</si>
  <si>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</si>
  <si>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</si>
  <si>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</si>
  <si>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</si>
  <si>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</si>
  <si>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</si>
  <si>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</si>
  <si>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</si>
  <si>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</si>
  <si>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</si>
  <si>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</si>
  <si>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</si>
  <si>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</si>
  <si>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</si>
  <si>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</si>
  <si>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</si>
  <si>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</si>
  <si>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</si>
  <si>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</si>
  <si>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</si>
  <si>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</si>
  <si>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</si>
  <si>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</si>
  <si>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</si>
  <si>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</si>
  <si>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</si>
  <si>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</si>
  <si>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</si>
  <si>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</si>
  <si>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</si>
  <si>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</si>
  <si>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</si>
  <si>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</si>
  <si>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</si>
  <si>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</si>
  <si>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</si>
  <si>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</si>
  <si>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</si>
  <si>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</si>
  <si>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</si>
  <si>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</si>
  <si>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</si>
  <si>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</si>
  <si>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</si>
  <si>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</si>
  <si>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</si>
  <si>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</si>
  <si>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</si>
  <si>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</si>
  <si>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</si>
  <si>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</si>
  <si>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</si>
  <si>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</si>
  <si>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</si>
  <si>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</si>
  <si>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</si>
  <si>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</si>
  <si>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</si>
  <si>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</si>
  <si>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</si>
  <si>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</si>
  <si>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</si>
  <si>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</si>
  <si>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</si>
  <si>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</si>
  <si>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</si>
  <si>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</si>
  <si>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</si>
  <si>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</si>
  <si>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</si>
  <si>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</si>
  <si>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</si>
  <si>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</si>
  <si>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</si>
  <si>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</si>
  <si>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</si>
  <si>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</si>
  <si>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</si>
  <si>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</si>
  <si>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</si>
  <si>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</si>
  <si>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</si>
  <si>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</si>
  <si>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</si>
  <si>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</si>
  <si>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</si>
  <si>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</si>
  <si>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</si>
  <si>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</si>
  <si>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</si>
  <si>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</si>
  <si>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</si>
  <si>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</si>
  <si>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</si>
  <si>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</si>
  <si>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</si>
  <si>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</si>
  <si>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</si>
  <si>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</si>
  <si>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</si>
  <si>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</si>
  <si>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</si>
  <si>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</si>
  <si>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</si>
  <si>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</si>
  <si>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</si>
  <si>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</si>
  <si>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</si>
  <si>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</si>
  <si>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</si>
  <si>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</si>
  <si>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</si>
  <si>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</si>
  <si>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</si>
  <si>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</si>
  <si>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</si>
  <si>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</si>
  <si>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</si>
  <si>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</si>
  <si>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</si>
  <si>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</si>
  <si>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</si>
  <si>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</si>
  <si>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</si>
  <si>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</si>
  <si>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</si>
  <si>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</si>
  <si>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</si>
  <si>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</si>
  <si>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</si>
  <si>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</si>
  <si>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</si>
  <si>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</si>
  <si>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</si>
  <si>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</si>
  <si>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</si>
  <si>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</si>
  <si>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</si>
  <si>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</si>
  <si>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</si>
  <si>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</si>
  <si>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</si>
  <si>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</si>
  <si>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</si>
  <si>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</si>
  <si>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</si>
  <si>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</si>
  <si>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</si>
  <si>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</si>
  <si>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</si>
  <si>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</si>
  <si>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</si>
  <si>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</si>
  <si>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</si>
  <si>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</si>
  <si>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</si>
  <si>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</si>
  <si>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</si>
  <si>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</si>
  <si>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</si>
  <si>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</si>
  <si>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</si>
  <si>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</si>
  <si>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</si>
  <si>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</si>
  <si>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</si>
  <si>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</si>
  <si>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</si>
  <si>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</si>
  <si>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</si>
  <si>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</si>
  <si>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</si>
  <si>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</si>
  <si>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</si>
  <si>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</si>
  <si>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</si>
  <si>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</si>
  <si>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</si>
  <si>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</si>
  <si>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</si>
  <si>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</si>
  <si>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</si>
  <si>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</si>
  <si>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</si>
  <si>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</si>
  <si>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</si>
  <si>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</si>
  <si>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</si>
  <si>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</si>
  <si>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</si>
  <si>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</si>
  <si>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</si>
  <si>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</si>
  <si>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</si>
  <si>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</si>
  <si>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</si>
  <si>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</si>
  <si>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</si>
  <si>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</si>
  <si>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</si>
  <si>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</si>
  <si>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</si>
  <si>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</si>
  <si>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</si>
  <si>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</si>
  <si>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</si>
  <si>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</si>
  <si>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</si>
  <si>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</si>
  <si>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</si>
  <si>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</si>
  <si>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</si>
  <si>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</si>
  <si>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</si>
  <si>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</si>
  <si>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</si>
  <si>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</si>
  <si>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</si>
  <si>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</si>
  <si>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</si>
  <si>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</si>
  <si>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</si>
  <si>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</si>
  <si>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</si>
  <si>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</si>
  <si>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</si>
  <si>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</si>
  <si>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</si>
  <si>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</si>
  <si>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</si>
  <si>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</si>
  <si>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</si>
  <si>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</si>
  <si>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</si>
  <si>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</si>
  <si>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</si>
  <si>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</si>
  <si>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</si>
  <si>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</si>
  <si>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</si>
  <si>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</si>
  <si>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</si>
  <si>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</si>
  <si>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</si>
  <si>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</si>
  <si>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</si>
  <si>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</si>
  <si>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</si>
  <si>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</si>
  <si>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</si>
  <si>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</si>
  <si>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</si>
  <si>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</si>
  <si>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</si>
  <si>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</si>
  <si>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</si>
  <si>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</si>
  <si>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</si>
  <si>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</si>
  <si>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</si>
  <si>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</si>
  <si>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</si>
  <si>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</si>
  <si>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</si>
  <si>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</si>
  <si>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</si>
  <si>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</si>
  <si>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</si>
  <si>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</si>
  <si>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</si>
  <si>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</si>
  <si>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</si>
  <si>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</si>
  <si>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</si>
  <si>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</si>
  <si>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</si>
  <si>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</si>
  <si>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</si>
  <si>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</si>
  <si>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</si>
  <si>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</si>
  <si>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</si>
  <si>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</si>
  <si>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</si>
  <si>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</si>
  <si>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</si>
  <si>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</si>
  <si>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</si>
  <si>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</si>
  <si>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</si>
  <si>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</si>
  <si>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</si>
  <si>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</si>
  <si>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</si>
  <si>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</si>
  <si>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</si>
  <si>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</si>
  <si>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</si>
  <si>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</si>
  <si>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</si>
  <si>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</si>
  <si>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</si>
  <si>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</si>
  <si>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</si>
  <si>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</si>
  <si>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</si>
  <si>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</si>
  <si>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</si>
  <si>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</si>
  <si>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</si>
  <si>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</si>
  <si>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</si>
  <si>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</si>
  <si>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</si>
  <si>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</si>
  <si>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</si>
  <si>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</si>
  <si>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</si>
  <si>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</si>
  <si>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</si>
  <si>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</si>
  <si>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</si>
  <si>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</si>
  <si>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</si>
  <si>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</si>
  <si>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</si>
  <si>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</si>
  <si>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</si>
  <si>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</si>
  <si>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</si>
  <si>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</si>
  <si>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</si>
  <si>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</si>
  <si>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</si>
  <si>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</si>
  <si>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</si>
  <si>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</si>
  <si>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</si>
  <si>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</si>
  <si>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</si>
  <si>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</si>
  <si>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</si>
  <si>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</si>
  <si>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</si>
  <si>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</si>
  <si>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</si>
  <si>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</si>
  <si>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</si>
  <si>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</si>
  <si>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</si>
  <si>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</si>
  <si>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</si>
  <si>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</si>
  <si>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</si>
  <si>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</si>
  <si>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</si>
  <si>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</si>
  <si>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</si>
  <si>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</si>
  <si>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</si>
  <si>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</si>
  <si>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</si>
  <si>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</si>
  <si>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</si>
  <si>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</si>
  <si>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</si>
  <si>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</si>
  <si>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</si>
  <si>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</si>
  <si>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</si>
  <si>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</si>
  <si>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</si>
  <si>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</si>
  <si>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</si>
  <si>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</si>
  <si>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</si>
  <si>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</si>
  <si>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</si>
  <si>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</si>
  <si>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</si>
  <si>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</si>
  <si>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</si>
  <si>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</si>
  <si>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</si>
  <si>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</si>
  <si>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</si>
  <si>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</si>
  <si>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</si>
  <si>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</si>
  <si>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</si>
  <si>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</si>
  <si>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</si>
  <si>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</si>
  <si>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</si>
  <si>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</si>
  <si>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</si>
  <si>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</si>
  <si>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</si>
  <si>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</si>
  <si>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</si>
  <si>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</si>
  <si>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</si>
  <si>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</si>
  <si>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</si>
  <si>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</si>
  <si>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</si>
  <si>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</si>
  <si>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</si>
  <si>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</si>
  <si>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</si>
  <si>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</si>
  <si>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</si>
  <si>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</si>
  <si>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</si>
  <si>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</si>
  <si>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</si>
  <si>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</si>
  <si>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</si>
  <si>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</si>
  <si>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</si>
  <si>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</si>
  <si>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</si>
  <si>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</si>
  <si>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</si>
  <si>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</si>
  <si>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</si>
  <si>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</si>
  <si>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</si>
  <si>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</si>
  <si>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</si>
  <si>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</si>
  <si>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</si>
  <si>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</si>
  <si>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</si>
  <si>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</si>
  <si>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</si>
  <si>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</si>
  <si>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</si>
  <si>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</si>
  <si>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</si>
  <si>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</si>
  <si>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</si>
  <si>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</si>
  <si>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</si>
  <si>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</si>
  <si>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</si>
  <si>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</si>
  <si>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</si>
  <si>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</si>
  <si>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</si>
  <si>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</si>
  <si>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</si>
  <si>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</si>
  <si>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</si>
  <si>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</si>
  <si>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</si>
  <si>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</si>
  <si>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</si>
  <si>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</si>
  <si>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</si>
  <si>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</si>
  <si>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</si>
  <si>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</si>
  <si>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</si>
  <si>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</si>
  <si>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</si>
  <si>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</si>
  <si>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</si>
  <si>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</si>
  <si>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</si>
  <si>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</si>
  <si>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</si>
  <si>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</si>
  <si>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</si>
  <si>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</si>
  <si>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</si>
  <si>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</si>
  <si>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</si>
  <si>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</si>
  <si>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</si>
  <si>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</si>
  <si>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</si>
  <si>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</si>
  <si>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</si>
  <si>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</si>
  <si>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</si>
  <si>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</si>
  <si>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</si>
  <si>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</si>
  <si>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</si>
  <si>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</si>
  <si>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</si>
  <si>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</si>
  <si>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</si>
  <si>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</si>
  <si>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</si>
  <si>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</si>
  <si>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</si>
  <si>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</si>
  <si>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</si>
  <si>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</si>
  <si>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</si>
  <si>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</si>
  <si>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</si>
  <si>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</si>
  <si>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</si>
  <si>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</si>
  <si>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</si>
  <si>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</si>
  <si>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</si>
  <si>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</si>
  <si>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</si>
  <si>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</si>
  <si>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</si>
  <si>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</si>
  <si>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</si>
  <si>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</si>
  <si>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</si>
  <si>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</si>
  <si>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</si>
  <si>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</si>
  <si>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</si>
  <si>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</si>
  <si>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</si>
  <si>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</si>
  <si>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</si>
  <si>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</si>
  <si>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</si>
  <si>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</si>
  <si>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</si>
  <si>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</si>
  <si>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</si>
  <si>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</si>
  <si>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</si>
  <si>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</si>
  <si>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</si>
  <si>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</si>
  <si>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</si>
  <si>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</si>
  <si>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</si>
  <si>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</si>
  <si>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</si>
  <si>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</si>
  <si>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</si>
  <si>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</si>
  <si>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</si>
  <si>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</si>
  <si>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</si>
  <si>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</si>
  <si>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</si>
  <si>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</si>
  <si>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</si>
  <si>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</si>
  <si>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</si>
  <si>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</si>
  <si>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</si>
  <si>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</si>
  <si>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</si>
  <si>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</si>
  <si>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</si>
  <si>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</si>
  <si>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</si>
  <si>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</si>
  <si>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</si>
  <si>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</si>
  <si>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</si>
  <si>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</si>
  <si>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</si>
  <si>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</si>
  <si>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</si>
  <si>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</si>
  <si>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</si>
  <si>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</si>
  <si>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</si>
  <si>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</si>
  <si>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</si>
  <si>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</si>
  <si>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</si>
  <si>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</si>
  <si>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</si>
  <si>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</si>
  <si>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</si>
  <si>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</si>
  <si>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</si>
  <si>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</si>
  <si>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</si>
  <si>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</si>
  <si>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</si>
  <si>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</si>
  <si>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</si>
  <si>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</si>
  <si>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</si>
  <si>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</si>
  <si>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</si>
  <si>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</si>
  <si>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</si>
  <si>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</si>
  <si>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</si>
  <si>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</si>
  <si>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</si>
  <si>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</si>
  <si>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</si>
  <si>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</si>
  <si>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</si>
  <si>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</si>
  <si>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</si>
  <si>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</si>
  <si>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</si>
  <si>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</si>
  <si>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</si>
  <si>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</si>
  <si>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</si>
  <si>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</si>
  <si>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</si>
  <si>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</si>
  <si>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</si>
  <si>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</si>
  <si>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</si>
  <si>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</si>
  <si>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</si>
  <si>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</si>
  <si>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</si>
  <si>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</si>
  <si>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</si>
  <si>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</si>
  <si>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</si>
  <si>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</si>
  <si>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</si>
  <si>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</si>
  <si>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</si>
  <si>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</si>
  <si>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</si>
  <si>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</si>
  <si>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</si>
  <si>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</si>
  <si>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</si>
  <si>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</si>
  <si>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</si>
  <si>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</si>
  <si>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</si>
  <si>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</si>
  <si>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</si>
  <si>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</si>
  <si>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</si>
  <si>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</si>
  <si>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</si>
  <si>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</si>
  <si>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</si>
  <si>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</si>
  <si>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</si>
  <si>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</si>
  <si>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</si>
  <si>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</si>
  <si>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</si>
  <si>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</si>
  <si>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</si>
  <si>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</si>
  <si>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</si>
  <si>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</si>
  <si>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</si>
  <si>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</si>
  <si>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</si>
  <si>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</si>
  <si>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</si>
  <si>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</si>
  <si>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</si>
  <si>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</si>
  <si>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</si>
  <si>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</si>
  <si>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</si>
  <si>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</si>
  <si>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</si>
  <si>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</si>
  <si>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</si>
  <si>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</si>
  <si>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</si>
  <si>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</si>
  <si>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</si>
  <si>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</si>
  <si>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</si>
  <si>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</si>
  <si>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</si>
  <si>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</si>
  <si>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</si>
  <si>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</si>
  <si>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</si>
  <si>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</si>
  <si>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</si>
  <si>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</si>
  <si>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</si>
  <si>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</si>
  <si>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</si>
  <si>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</si>
  <si>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</si>
  <si>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</si>
  <si>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</si>
  <si>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</si>
  <si>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</si>
  <si>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</si>
  <si>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</si>
  <si>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</si>
  <si>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</si>
  <si>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</si>
  <si>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</si>
  <si>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</si>
  <si>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</si>
  <si>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</si>
  <si>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</si>
  <si>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</si>
  <si>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</si>
  <si>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</si>
  <si>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</si>
  <si>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</si>
  <si>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</si>
  <si>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</si>
  <si>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</si>
  <si>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</si>
  <si>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</si>
  <si>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</si>
  <si>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</si>
  <si>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</si>
  <si>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</si>
  <si>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</si>
  <si>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</si>
  <si>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</si>
  <si>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</si>
  <si>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</si>
  <si>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</si>
  <si>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</si>
  <si>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</si>
  <si>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</si>
  <si>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</si>
  <si>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</si>
  <si>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</si>
  <si>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</si>
  <si>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</si>
  <si>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</si>
  <si>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</si>
  <si>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</si>
  <si>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</si>
  <si>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</si>
  <si>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</si>
  <si>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</si>
  <si>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</si>
  <si>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</si>
  <si>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</si>
  <si>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</si>
  <si>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</si>
  <si>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</si>
  <si>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</si>
  <si>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</si>
  <si>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</si>
  <si>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</si>
  <si>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</si>
  <si>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</si>
  <si>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</si>
  <si>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</si>
  <si>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</si>
  <si>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</si>
  <si>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</si>
  <si>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</si>
  <si>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</si>
  <si>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</si>
  <si>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</si>
  <si>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</si>
  <si>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</si>
  <si>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</si>
  <si>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</si>
  <si>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</si>
  <si>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</si>
  <si>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</si>
  <si>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</si>
  <si>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</si>
  <si>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</si>
  <si>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</si>
  <si>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</si>
  <si>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</si>
  <si>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</si>
  <si>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</si>
  <si>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</si>
  <si>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</si>
  <si>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</si>
  <si>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</si>
  <si>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</si>
  <si>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</si>
  <si>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</si>
  <si>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</si>
  <si>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</si>
  <si>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</si>
  <si>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</si>
  <si>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</si>
  <si>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</si>
  <si>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</si>
  <si>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</si>
  <si>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</si>
  <si>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</si>
  <si>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</si>
  <si>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</si>
  <si>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</si>
  <si>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</si>
  <si>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</si>
  <si>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</si>
  <si>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</si>
  <si>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</si>
  <si>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</si>
  <si>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</si>
  <si>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</si>
  <si>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</si>
  <si>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</si>
  <si>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</si>
  <si>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</si>
  <si>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</si>
  <si>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</si>
  <si>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</si>
  <si>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</si>
  <si>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</si>
  <si>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</si>
  <si>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</si>
  <si>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</si>
  <si>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</si>
  <si>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</si>
  <si>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</si>
  <si>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</si>
  <si>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</si>
  <si>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</si>
  <si>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</si>
  <si>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</si>
  <si>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</si>
  <si>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</si>
  <si>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</si>
  <si>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</si>
  <si>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</si>
  <si>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</si>
  <si>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</si>
  <si>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</si>
  <si>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</si>
  <si>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</si>
  <si>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</si>
  <si>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</si>
  <si>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</si>
  <si>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</si>
  <si>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</si>
  <si>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</si>
  <si>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</si>
  <si>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</si>
  <si>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</si>
  <si>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</si>
  <si>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</si>
  <si>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</si>
  <si>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</si>
  <si>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</si>
  <si>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</si>
  <si>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</si>
  <si>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</si>
  <si>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</si>
  <si>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</si>
  <si>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</si>
  <si>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</si>
  <si>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</si>
  <si>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</si>
  <si>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</si>
  <si>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</si>
  <si>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</si>
  <si>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</si>
  <si>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</si>
  <si>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</si>
  <si>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</si>
  <si>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</si>
  <si>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</si>
  <si>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</si>
  <si>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</si>
  <si>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</si>
  <si>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</si>
  <si>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</si>
  <si>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</si>
  <si>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</si>
  <si>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</si>
  <si>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</si>
  <si>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</si>
  <si>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</si>
  <si>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</si>
  <si>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</si>
  <si>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</si>
  <si>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</si>
  <si>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</si>
  <si>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</si>
  <si>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</si>
  <si>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</si>
  <si>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</si>
  <si>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</si>
  <si>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</si>
  <si>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</si>
  <si>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</si>
  <si>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</si>
  <si>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</si>
  <si>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</si>
  <si>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</si>
  <si>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</si>
  <si>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</si>
  <si>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</si>
  <si>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</si>
  <si>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</si>
  <si>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</si>
  <si>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</si>
  <si>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</si>
  <si>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</si>
  <si>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</si>
  <si>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</si>
  <si>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</si>
  <si>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</si>
  <si>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</si>
  <si>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</si>
  <si>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</si>
  <si>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</si>
  <si>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</si>
  <si>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</si>
  <si>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</si>
  <si>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</si>
  <si>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</si>
  <si>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</si>
  <si>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</si>
  <si>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</si>
  <si>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</si>
  <si>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</si>
  <si>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</si>
  <si>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</si>
  <si>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</si>
  <si>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</si>
  <si>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</si>
  <si>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</si>
  <si>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</si>
  <si>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</si>
  <si>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</si>
  <si>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</si>
  <si>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</si>
  <si>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</si>
  <si>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</si>
  <si>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</si>
  <si>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</si>
  <si>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</si>
  <si>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</si>
  <si>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</si>
  <si>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</si>
  <si>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</si>
  <si>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</si>
  <si>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</si>
  <si>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</si>
  <si>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</si>
  <si>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</si>
  <si>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</si>
  <si>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</si>
  <si>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</si>
  <si>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</si>
  <si>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</si>
  <si>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</si>
  <si>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</si>
  <si>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</si>
  <si>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</si>
  <si>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</si>
  <si>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</si>
  <si>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</si>
  <si>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</si>
  <si>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</si>
  <si>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</si>
  <si>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</si>
  <si>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</si>
  <si>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</si>
  <si>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</si>
  <si>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</si>
  <si>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</si>
  <si>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</si>
  <si>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</si>
  <si>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</si>
  <si>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</si>
  <si>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</si>
  <si>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</si>
  <si>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</si>
  <si>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</si>
  <si>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</si>
  <si>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</si>
  <si>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</si>
  <si>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</si>
  <si>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</si>
  <si>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</si>
  <si>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</si>
  <si>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</si>
  <si>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</si>
  <si>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</si>
  <si>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</si>
  <si>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</si>
  <si>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</si>
  <si>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</si>
  <si>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</si>
  <si>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</si>
  <si>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</si>
  <si>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</si>
  <si>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</si>
  <si>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</si>
  <si>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</si>
  <si>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</si>
  <si>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</si>
  <si>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</si>
  <si>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</si>
  <si>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</si>
  <si>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</si>
  <si>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</si>
  <si>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</si>
  <si>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</si>
  <si>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</si>
  <si>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</si>
  <si>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</si>
  <si>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</si>
  <si>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</si>
  <si>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</si>
  <si>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</si>
  <si>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</si>
  <si>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</si>
  <si>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</si>
  <si>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</si>
  <si>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</si>
  <si>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</si>
  <si>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</si>
  <si>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</si>
  <si>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</si>
  <si>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</si>
  <si>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</si>
  <si>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</si>
  <si>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</si>
  <si>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</si>
  <si>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</si>
  <si>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</si>
  <si>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</si>
  <si>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</si>
  <si>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</si>
  <si>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</si>
  <si>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</si>
  <si>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</si>
  <si>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</si>
  <si>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</si>
  <si>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</si>
  <si>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</si>
  <si>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</si>
  <si>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</si>
  <si>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</si>
  <si>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</si>
  <si>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</si>
  <si>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</si>
  <si>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</si>
  <si>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</si>
  <si>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</si>
  <si>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</si>
  <si>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</si>
  <si>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</si>
  <si>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</si>
  <si>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</si>
  <si>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</si>
  <si>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</si>
  <si>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</si>
  <si>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</si>
  <si>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</si>
  <si>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</si>
  <si>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</si>
  <si>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</si>
  <si>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</si>
  <si>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</si>
  <si>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</si>
  <si>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</si>
  <si>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</si>
  <si>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</si>
  <si>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</si>
  <si>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</si>
  <si>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</si>
  <si>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</si>
  <si>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</si>
  <si>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</si>
  <si>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</si>
  <si>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</si>
  <si>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</si>
  <si>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</si>
  <si>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</si>
  <si>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</si>
  <si>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</si>
  <si>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</si>
  <si>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</si>
  <si>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</si>
  <si>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</si>
  <si>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</si>
  <si>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</si>
  <si>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</si>
  <si>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</si>
  <si>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</si>
  <si>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</si>
  <si>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</si>
  <si>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</si>
  <si>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</si>
  <si>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</si>
  <si>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</si>
  <si>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</si>
  <si>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</si>
  <si>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</si>
  <si>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</si>
  <si>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</si>
  <si>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</si>
  <si>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</si>
  <si>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</si>
  <si>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</si>
  <si>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</si>
  <si>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</si>
  <si>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</si>
  <si>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</si>
  <si>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</si>
  <si>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</si>
  <si>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</si>
  <si>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</si>
  <si>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</si>
  <si>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</si>
  <si>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</si>
  <si>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</si>
  <si>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</si>
  <si>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</si>
  <si>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</si>
  <si>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</si>
  <si>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</si>
  <si>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</si>
  <si>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</si>
  <si>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</si>
  <si>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</si>
  <si>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</si>
  <si>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</si>
  <si>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</si>
  <si>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</si>
  <si>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</si>
  <si>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</si>
  <si>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</si>
  <si>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</si>
  <si>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</si>
  <si>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</si>
  <si>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</si>
  <si>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</si>
  <si>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</si>
  <si>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</si>
  <si>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</si>
  <si>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</si>
  <si>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</si>
  <si>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</si>
  <si>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</si>
  <si>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</si>
  <si>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</si>
  <si>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</si>
  <si>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</si>
  <si>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</si>
  <si>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</si>
  <si>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</si>
  <si>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</si>
  <si>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</si>
  <si>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</si>
  <si>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</si>
  <si>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</si>
  <si>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</si>
  <si>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</si>
  <si>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</si>
  <si>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</si>
  <si>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</si>
  <si>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</si>
  <si>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</si>
  <si>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</si>
  <si>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</si>
  <si>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</si>
  <si>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</si>
  <si>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</si>
  <si>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</si>
  <si>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</si>
  <si>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</si>
  <si>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</si>
  <si>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</si>
  <si>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</si>
  <si>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</si>
  <si>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</si>
  <si>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</si>
  <si>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</si>
  <si>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</si>
  <si>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</si>
  <si>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</si>
  <si>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</si>
  <si>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</si>
  <si>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</si>
  <si>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</si>
  <si>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</si>
  <si>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</si>
  <si>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</si>
  <si>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</si>
  <si>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</si>
  <si>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</si>
  <si>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</si>
  <si>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</si>
  <si>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</si>
  <si>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</si>
  <si>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</si>
  <si>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</si>
  <si>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</si>
  <si>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</si>
  <si>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</si>
  <si>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</si>
  <si>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</si>
  <si>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</si>
  <si>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</si>
  <si>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</si>
  <si>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</si>
  <si>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</si>
  <si>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</si>
  <si>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</si>
  <si>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</si>
  <si>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</si>
  <si>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</si>
  <si>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</si>
  <si>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</si>
  <si>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</si>
  <si>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</si>
  <si>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</si>
  <si>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</si>
  <si>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</si>
  <si>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</si>
  <si>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</si>
  <si>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</si>
  <si>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</si>
  <si>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</si>
  <si>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</si>
  <si>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</si>
  <si>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</si>
  <si>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</si>
  <si>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</si>
  <si>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</si>
  <si>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</si>
  <si>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</si>
  <si>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</si>
  <si>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</si>
  <si>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</si>
  <si>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</si>
  <si>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</si>
  <si>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</si>
  <si>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</si>
  <si>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</si>
  <si>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</si>
  <si>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</si>
  <si>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</si>
  <si>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</si>
  <si>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</si>
  <si>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</si>
  <si>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</si>
  <si>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</si>
  <si>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</si>
  <si>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</si>
  <si>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</si>
  <si>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</si>
  <si>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</si>
  <si>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</si>
  <si>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</si>
  <si>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</si>
  <si>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</si>
  <si>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</si>
  <si>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</si>
  <si>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</si>
  <si>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</si>
  <si>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</si>
  <si>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</si>
  <si>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</si>
  <si>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</si>
  <si>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</si>
  <si>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</si>
  <si>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</si>
  <si>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</si>
  <si>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</si>
  <si>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</si>
  <si>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</si>
  <si>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</si>
  <si>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</si>
  <si>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</si>
  <si>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</si>
  <si>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</si>
  <si>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</si>
  <si>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</si>
  <si>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</si>
  <si>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</si>
  <si>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</si>
  <si>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</si>
  <si>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</si>
  <si>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</si>
  <si>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</si>
  <si>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</si>
  <si>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</si>
  <si>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</si>
  <si>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</si>
  <si>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</si>
  <si>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</si>
  <si>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</si>
  <si>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</si>
  <si>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</si>
  <si>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</si>
  <si>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</si>
  <si>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</si>
  <si>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</si>
  <si>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</si>
  <si>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</si>
  <si>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</si>
  <si>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</si>
  <si>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</si>
  <si>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</si>
  <si>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</si>
  <si>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</si>
  <si>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</si>
  <si>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</si>
  <si>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</si>
  <si>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</si>
  <si>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</si>
  <si>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</si>
  <si>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</si>
  <si>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</si>
  <si>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</si>
  <si>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</si>
  <si>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</si>
  <si>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</si>
  <si>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</si>
  <si>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</si>
  <si>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</si>
  <si>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</si>
  <si>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</si>
  <si>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</si>
  <si>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</si>
  <si>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</si>
  <si>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</si>
  <si>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</si>
  <si>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</si>
  <si>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</si>
  <si>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</si>
  <si>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</si>
  <si>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</si>
  <si>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</si>
  <si>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</si>
  <si>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</si>
  <si>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</si>
  <si>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</si>
  <si>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</si>
  <si>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</si>
  <si>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</si>
  <si>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</si>
  <si>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</si>
  <si>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</si>
  <si>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</si>
  <si>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</si>
  <si>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</si>
  <si>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</si>
  <si>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</si>
  <si>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</si>
  <si>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</si>
  <si>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</si>
  <si>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</si>
  <si>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</si>
  <si>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</si>
  <si>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</si>
  <si>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</si>
  <si>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</si>
  <si>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</si>
  <si>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</si>
  <si>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</si>
  <si>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</si>
  <si>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</si>
  <si>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</si>
  <si>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</si>
  <si>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</si>
  <si>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</si>
  <si>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</si>
  <si>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</si>
  <si>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</si>
  <si>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</si>
  <si>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</si>
  <si>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</si>
  <si>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</si>
  <si>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</si>
  <si>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</si>
  <si>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</si>
  <si>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</si>
  <si>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</si>
  <si>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</si>
  <si>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</si>
  <si>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</si>
  <si>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</si>
  <si>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</si>
  <si>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</si>
  <si>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</si>
  <si>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</si>
  <si>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</si>
  <si>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</si>
  <si>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</si>
  <si>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</si>
  <si>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</si>
  <si>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</si>
  <si>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</si>
  <si>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</si>
  <si>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</si>
  <si>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</si>
  <si>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</si>
  <si>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</si>
  <si>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</si>
  <si>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</si>
  <si>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</si>
  <si>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</si>
  <si>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</si>
  <si>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</si>
  <si>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</si>
  <si>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</si>
  <si>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</si>
  <si>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</si>
  <si>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</si>
  <si>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</si>
  <si>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</si>
  <si>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</si>
  <si>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</si>
  <si>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</si>
  <si>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</si>
  <si>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</si>
  <si>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</si>
  <si>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</si>
  <si>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</si>
  <si>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</si>
  <si>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</si>
  <si>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</si>
  <si>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</si>
  <si>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</si>
  <si>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</si>
  <si>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</si>
  <si>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</si>
  <si>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</si>
  <si>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</si>
  <si>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</si>
  <si>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</si>
  <si>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</si>
  <si>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</si>
  <si>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</si>
  <si>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</si>
  <si>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</si>
  <si>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</si>
  <si>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</si>
  <si>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</si>
  <si>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</si>
  <si>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</si>
  <si>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</si>
  <si>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</si>
  <si>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</si>
  <si>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</si>
  <si>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</si>
  <si>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</si>
  <si>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</si>
  <si>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</si>
  <si>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</si>
  <si>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</si>
  <si>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</si>
  <si>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</si>
  <si>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</si>
  <si>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</si>
  <si>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</si>
  <si>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</si>
  <si>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</si>
  <si>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</si>
  <si>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</si>
  <si>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</si>
  <si>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</si>
  <si>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</si>
  <si>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</si>
  <si>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</si>
  <si>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</si>
  <si>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</si>
  <si>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</si>
  <si>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</si>
  <si>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</si>
  <si>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</si>
  <si>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</si>
  <si>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</si>
  <si>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</si>
  <si>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</si>
  <si>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</si>
  <si>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</si>
  <si>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</si>
  <si>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</si>
  <si>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</si>
  <si>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</si>
  <si>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</si>
  <si>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</si>
  <si>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</si>
  <si>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</si>
  <si>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</si>
  <si>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</si>
  <si>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</si>
  <si>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</si>
  <si>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</si>
  <si>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</si>
  <si>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</si>
  <si>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</si>
  <si>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</si>
  <si>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</si>
  <si>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</si>
  <si>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</si>
  <si>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</si>
  <si>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</si>
  <si>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</si>
  <si>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</si>
  <si>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</si>
  <si>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</si>
  <si>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</si>
  <si>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</si>
  <si>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</si>
  <si>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</si>
  <si>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</si>
  <si>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</si>
  <si>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</si>
  <si>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</si>
  <si>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</si>
  <si>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</si>
  <si>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</si>
  <si>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</si>
  <si>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</si>
  <si>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</si>
  <si>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</si>
  <si>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</si>
  <si>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</si>
  <si>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</si>
  <si>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</si>
  <si>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</si>
  <si>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</si>
  <si>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</si>
  <si>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</si>
  <si>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</si>
  <si>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</si>
  <si>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</si>
  <si>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</si>
  <si>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</si>
  <si>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</si>
  <si>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</si>
  <si>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</si>
  <si>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</si>
  <si>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</si>
  <si>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</si>
  <si>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</si>
  <si>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</si>
  <si>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</si>
  <si>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</si>
  <si>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</si>
  <si>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</si>
  <si>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</si>
  <si>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</si>
  <si>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</si>
  <si>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</si>
  <si>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</si>
  <si>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</si>
  <si>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</si>
  <si>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</si>
  <si>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</si>
  <si>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</si>
  <si>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</si>
  <si>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</si>
  <si>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</si>
  <si>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</si>
  <si>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</si>
  <si>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</si>
  <si>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</si>
  <si>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</si>
  <si>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</si>
  <si>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</si>
  <si>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</si>
  <si>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</si>
  <si>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</si>
  <si>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</si>
  <si>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</si>
  <si>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</si>
  <si>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</si>
  <si>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</si>
  <si>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</si>
  <si>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</si>
  <si>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</si>
  <si>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</si>
  <si>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</si>
  <si>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</si>
  <si>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</si>
  <si>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</si>
  <si>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</si>
  <si>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</si>
  <si>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</si>
  <si>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</si>
  <si>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</si>
  <si>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</si>
  <si>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</si>
  <si>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</si>
  <si>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</si>
  <si>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</si>
  <si>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</si>
  <si>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</si>
  <si>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</si>
  <si>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</si>
  <si>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</si>
  <si>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</si>
  <si>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</si>
  <si>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</si>
  <si>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</si>
  <si>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</si>
  <si>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</si>
  <si>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</si>
  <si>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</si>
  <si>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</si>
  <si>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</si>
  <si>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</si>
  <si>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</si>
  <si>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</si>
  <si>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</si>
  <si>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</si>
  <si>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</si>
  <si>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</si>
  <si>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</si>
  <si>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</si>
  <si>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</si>
  <si>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</si>
  <si>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</si>
  <si>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</si>
  <si>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</si>
  <si>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</si>
  <si>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</si>
  <si>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</si>
  <si>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</si>
  <si>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</si>
  <si>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</si>
  <si>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</si>
  <si>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</si>
  <si>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</si>
  <si>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</si>
  <si>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</si>
  <si>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</si>
  <si>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</si>
  <si>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</si>
  <si>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</si>
  <si>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</si>
  <si>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</si>
  <si>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</si>
  <si>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</si>
  <si>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</si>
  <si>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</si>
  <si>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</si>
  <si>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</si>
  <si>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</si>
  <si>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</si>
  <si>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</si>
  <si>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</si>
  <si>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</si>
  <si>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</si>
  <si>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</si>
  <si>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</si>
  <si>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</si>
  <si>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</si>
  <si>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</si>
  <si>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</si>
  <si>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</si>
  <si>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</si>
  <si>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</si>
  <si>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</si>
  <si>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</si>
  <si>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</si>
  <si>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</si>
  <si>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</si>
  <si>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</si>
  <si>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</si>
  <si>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</si>
  <si>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</si>
  <si>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</si>
  <si>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</si>
  <si>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</si>
  <si>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</si>
  <si>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</si>
  <si>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</si>
  <si>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</si>
  <si>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</si>
  <si>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</si>
  <si>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</si>
  <si>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</si>
  <si>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</si>
  <si>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</si>
  <si>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</si>
  <si>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</si>
  <si>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</si>
  <si>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</si>
  <si>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</si>
  <si>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</si>
  <si>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</si>
  <si>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</si>
  <si>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</si>
  <si>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</si>
  <si>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</si>
  <si>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</si>
  <si>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</si>
  <si>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</si>
  <si>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</si>
  <si>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</si>
  <si>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</si>
  <si>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</si>
  <si>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</si>
  <si>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</si>
  <si>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</si>
  <si>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</si>
  <si>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</si>
  <si>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</si>
  <si>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</si>
  <si>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</si>
  <si>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</si>
  <si>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</si>
  <si>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</si>
  <si>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</si>
  <si>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</si>
  <si>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</si>
  <si>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</si>
  <si>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</si>
  <si>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</si>
  <si>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</si>
  <si>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</si>
  <si>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</si>
  <si>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</si>
  <si>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</si>
  <si>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</si>
  <si>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</si>
  <si>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</si>
  <si>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</si>
  <si>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</si>
  <si>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</si>
  <si>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</si>
  <si>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</si>
  <si>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</si>
  <si>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</si>
  <si>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</si>
  <si>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</si>
  <si>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</si>
  <si>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</si>
  <si>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</si>
  <si>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</si>
  <si>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</si>
  <si>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</si>
  <si>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</si>
  <si>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</si>
  <si>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</si>
  <si>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</si>
  <si>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</si>
  <si>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</si>
  <si>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</si>
  <si>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</si>
  <si>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</si>
  <si>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</si>
  <si>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</si>
  <si>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</si>
  <si>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</si>
  <si>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</si>
  <si>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</si>
  <si>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</si>
  <si>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</si>
  <si>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</si>
  <si>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</si>
  <si>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</si>
  <si>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</si>
  <si>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</si>
  <si>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</si>
  <si>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</si>
  <si>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</si>
  <si>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</si>
  <si>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</si>
  <si>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</si>
  <si>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</si>
  <si>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</si>
  <si>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</si>
  <si>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</si>
  <si>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</si>
  <si>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</si>
  <si>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</si>
  <si>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</si>
  <si>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</si>
  <si>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</si>
  <si>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</si>
  <si>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</si>
  <si>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</si>
  <si>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</si>
  <si>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</si>
  <si>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</si>
  <si>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</si>
  <si>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</si>
  <si>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</si>
  <si>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</si>
  <si>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</si>
  <si>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</si>
  <si>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</si>
  <si>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</si>
  <si>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</si>
  <si>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</si>
  <si>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</si>
  <si>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</si>
  <si>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</si>
  <si>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</si>
  <si>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</si>
  <si>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</si>
  <si>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</si>
  <si>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</si>
  <si>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</si>
  <si>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</si>
  <si>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</si>
  <si>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</si>
  <si>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</si>
  <si>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</si>
  <si>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</si>
  <si>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</si>
  <si>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</si>
  <si>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</si>
  <si>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</si>
  <si>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</si>
  <si>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</si>
  <si>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</si>
  <si>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</si>
  <si>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</si>
  <si>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</si>
  <si>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</si>
  <si>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</si>
  <si>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</si>
  <si>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</si>
  <si>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</si>
  <si>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</si>
  <si>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</si>
  <si>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</si>
  <si>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</si>
  <si>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</si>
  <si>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</si>
  <si>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</si>
  <si>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</si>
  <si>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</si>
  <si>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</si>
  <si>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</si>
  <si>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</si>
  <si>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</si>
  <si>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</si>
  <si>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</si>
  <si>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</si>
  <si>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</si>
  <si>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</si>
  <si>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</si>
  <si>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</si>
  <si>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</si>
  <si>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</si>
  <si>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</si>
  <si>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</si>
  <si>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</si>
  <si>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</si>
  <si>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</si>
  <si>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</si>
  <si>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</si>
  <si>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</si>
  <si>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</si>
  <si>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</si>
  <si>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</si>
  <si>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</si>
  <si>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</si>
  <si>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</si>
  <si>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</si>
  <si>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</si>
  <si>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</si>
  <si>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</si>
  <si>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</si>
  <si>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</si>
  <si>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</si>
  <si>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</si>
  <si>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</si>
  <si>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</si>
  <si>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</si>
  <si>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</si>
  <si>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</si>
  <si>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</si>
  <si>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</si>
  <si>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</si>
  <si>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</si>
  <si>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</si>
  <si>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</si>
  <si>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</si>
  <si>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</si>
  <si>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</si>
  <si>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</si>
  <si>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</si>
  <si>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</si>
  <si>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</si>
  <si>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</si>
  <si>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</si>
  <si>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</si>
  <si>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</si>
  <si>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</si>
  <si>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</si>
  <si>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</si>
  <si>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</si>
  <si>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</si>
  <si>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</si>
  <si>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</si>
  <si>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</si>
  <si>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</si>
  <si>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</si>
  <si>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</si>
  <si>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</si>
  <si>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</si>
  <si>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</si>
  <si>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</si>
  <si>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</si>
  <si>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</si>
  <si>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</si>
  <si>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</si>
  <si>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</si>
  <si>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</si>
  <si>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</si>
  <si>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</si>
  <si>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</si>
  <si>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</si>
  <si>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</si>
  <si>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</si>
  <si>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</si>
  <si>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</si>
  <si>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</si>
  <si>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</si>
  <si>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</si>
  <si>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</si>
  <si>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</si>
  <si>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</si>
  <si>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</si>
  <si>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</si>
  <si>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</si>
  <si>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</si>
  <si>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</si>
  <si>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</si>
  <si>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</si>
  <si>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</si>
  <si>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</si>
  <si>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</si>
  <si>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</si>
  <si>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</si>
  <si>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</si>
  <si>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</si>
  <si>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</si>
  <si>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</si>
  <si>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</si>
  <si>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</si>
  <si>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</si>
  <si>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</si>
  <si>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</si>
  <si>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</si>
  <si>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</si>
  <si>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</si>
  <si>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</si>
  <si>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</si>
  <si>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</si>
  <si>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</si>
  <si>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</si>
  <si>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</si>
  <si>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</si>
  <si>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</si>
  <si>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</si>
  <si>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</si>
  <si>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</si>
  <si>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</si>
  <si>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</si>
  <si>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</si>
  <si>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</si>
  <si>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</si>
  <si>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</si>
  <si>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</si>
  <si>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</si>
  <si>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</si>
  <si>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</si>
  <si>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</si>
  <si>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</si>
  <si>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</si>
  <si>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</si>
  <si>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</si>
  <si>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</si>
  <si>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</si>
  <si>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</si>
  <si>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</si>
  <si>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</si>
  <si>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</si>
  <si>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</si>
  <si>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</si>
  <si>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</si>
  <si>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</si>
  <si>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</si>
  <si>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</si>
  <si>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</si>
  <si>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</si>
  <si>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</si>
  <si>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</si>
  <si>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</si>
  <si>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</si>
  <si>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</si>
  <si>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</si>
  <si>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</si>
  <si>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</si>
  <si>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</si>
  <si>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</si>
  <si>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</si>
  <si>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</si>
  <si>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</si>
  <si>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</si>
  <si>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</si>
  <si>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</si>
  <si>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</si>
  <si>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</si>
  <si>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</si>
  <si>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</si>
  <si>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</si>
  <si>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</si>
  <si>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</si>
  <si>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</si>
  <si>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</si>
  <si>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</si>
  <si>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</si>
  <si>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</si>
  <si>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</si>
  <si>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</si>
  <si>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</si>
  <si>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</si>
  <si>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</si>
  <si>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</si>
  <si>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</si>
  <si>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</si>
  <si>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</si>
  <si>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</si>
  <si>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</si>
  <si>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</si>
  <si>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</si>
  <si>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</si>
  <si>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</si>
  <si>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</si>
  <si>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</si>
  <si>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</si>
  <si>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</si>
  <si>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</si>
  <si>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</si>
  <si>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</si>
  <si>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</si>
  <si>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</si>
  <si>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</si>
  <si>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</si>
  <si>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</si>
  <si>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</si>
  <si>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</si>
  <si>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</si>
  <si>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</si>
  <si>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</si>
  <si>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</si>
  <si>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</si>
  <si>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</si>
  <si>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</si>
  <si>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</si>
  <si>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</si>
  <si>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</si>
  <si>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</si>
  <si>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</si>
  <si>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</si>
  <si>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</si>
  <si>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</si>
  <si>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</si>
  <si>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</si>
  <si>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</si>
  <si>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</si>
  <si>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</si>
  <si>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</si>
  <si>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</si>
  <si>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</si>
  <si>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</si>
  <si>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</si>
  <si>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</si>
  <si>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</si>
  <si>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</si>
  <si>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</si>
  <si>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</si>
  <si>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</si>
  <si>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</si>
  <si>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</si>
  <si>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</si>
  <si>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</si>
  <si>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</si>
  <si>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</si>
  <si>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</si>
  <si>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</si>
  <si>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</si>
  <si>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</si>
  <si>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</si>
  <si>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</si>
  <si>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</si>
  <si>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</si>
  <si>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</si>
  <si>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</si>
  <si>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</si>
  <si>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</si>
  <si>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</si>
  <si>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</si>
  <si>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</si>
  <si>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</si>
  <si>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</si>
  <si>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</si>
  <si>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</si>
  <si>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</si>
  <si>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</si>
  <si>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</si>
  <si>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</si>
  <si>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</si>
  <si>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</si>
  <si>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</si>
  <si>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</si>
  <si>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</si>
  <si>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</si>
  <si>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</si>
  <si>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</si>
  <si>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</si>
  <si>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</si>
  <si>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</si>
  <si>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</si>
  <si>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</si>
  <si>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</si>
  <si>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</si>
  <si>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</si>
  <si>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</si>
  <si>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</si>
  <si>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</si>
  <si>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</si>
  <si>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</si>
  <si>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</si>
  <si>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</si>
  <si>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</si>
  <si>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</si>
  <si>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</si>
  <si>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</si>
  <si>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</si>
  <si>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</si>
  <si>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</si>
  <si>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</si>
  <si>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</si>
  <si>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</si>
  <si>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</si>
  <si>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</si>
  <si>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</si>
  <si>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</si>
  <si>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</si>
  <si>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</si>
  <si>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</si>
  <si>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</si>
  <si>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</si>
  <si>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</si>
  <si>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</si>
  <si>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</si>
  <si>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</si>
  <si>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</si>
  <si>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</si>
  <si>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</si>
  <si>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</si>
  <si>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</si>
  <si>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</si>
  <si>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</si>
  <si>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</si>
  <si>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</si>
  <si>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</si>
  <si>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</si>
  <si>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</si>
  <si>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</si>
  <si>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</si>
  <si>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</si>
  <si>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</si>
  <si>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</si>
  <si>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</si>
  <si>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</si>
  <si>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</si>
  <si>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</si>
  <si>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</si>
  <si>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</si>
  <si>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</si>
  <si>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</si>
  <si>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</si>
  <si>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</si>
  <si>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</si>
  <si>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</si>
  <si>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</si>
  <si>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</si>
  <si>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</si>
  <si>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</si>
  <si>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</si>
  <si>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</si>
  <si>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</si>
  <si>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</si>
  <si>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</si>
  <si>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</si>
  <si>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</si>
  <si>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</si>
  <si>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</si>
  <si>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</si>
  <si>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</si>
  <si>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</si>
  <si>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</si>
  <si>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</si>
  <si>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</si>
  <si>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</si>
  <si>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</si>
  <si>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</si>
  <si>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</si>
  <si>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</si>
  <si>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</si>
  <si>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</si>
  <si>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</si>
  <si>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</si>
  <si>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</si>
  <si>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</si>
  <si>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</si>
  <si>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</si>
  <si>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</si>
  <si>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</si>
  <si>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</si>
  <si>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</si>
  <si>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</si>
  <si>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</si>
  <si>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</si>
  <si>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</si>
  <si>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</si>
  <si>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</si>
  <si>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</si>
  <si>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</si>
  <si>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</si>
  <si>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</si>
  <si>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</si>
  <si>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</si>
  <si>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</si>
  <si>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</si>
  <si>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</si>
  <si>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</si>
  <si>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</si>
  <si>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</si>
  <si>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</si>
  <si>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</si>
  <si>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</si>
  <si>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</si>
  <si>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</si>
  <si>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</si>
  <si>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</si>
  <si>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</si>
  <si>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</si>
  <si>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</si>
  <si>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</si>
  <si>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</si>
  <si>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</si>
  <si>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</si>
  <si>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</si>
  <si>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</si>
  <si>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</si>
  <si>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</si>
  <si>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</si>
  <si>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</si>
  <si>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</si>
  <si>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</si>
  <si>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</si>
  <si>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</si>
  <si>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</si>
  <si>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</si>
  <si>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</si>
  <si>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</si>
  <si>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</si>
  <si>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</si>
  <si>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</si>
  <si>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</si>
  <si>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</si>
  <si>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</si>
  <si>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</si>
  <si>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</si>
  <si>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</si>
  <si>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</si>
  <si>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</si>
  <si>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</si>
  <si>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</si>
  <si>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</si>
  <si>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</si>
  <si>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</si>
  <si>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</si>
  <si>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</si>
  <si>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</si>
  <si>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</si>
  <si>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</si>
  <si>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</si>
  <si>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</si>
  <si>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</si>
  <si>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</si>
  <si>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</si>
  <si>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</si>
  <si>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</si>
  <si>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</si>
  <si>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</si>
  <si>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</si>
  <si>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</si>
  <si>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</si>
  <si>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</si>
  <si>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</si>
  <si>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</si>
  <si>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</si>
  <si>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</si>
  <si>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</si>
  <si>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</si>
  <si>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</si>
  <si>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</si>
  <si>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</si>
  <si>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</si>
  <si>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</si>
  <si>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</si>
  <si>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</si>
  <si>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</si>
  <si>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</si>
  <si>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</si>
  <si>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</si>
  <si>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</si>
  <si>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</si>
  <si>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</si>
  <si>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</si>
  <si>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</si>
  <si>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</si>
  <si>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</si>
  <si>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</si>
  <si>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</si>
  <si>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</si>
  <si>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</si>
  <si>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</si>
  <si>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</si>
  <si>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</si>
  <si>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</si>
  <si>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</si>
  <si>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</si>
  <si>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</si>
  <si>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</si>
  <si>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</si>
  <si>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</si>
  <si>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</si>
  <si>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</si>
  <si>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</si>
  <si>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</si>
  <si>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</si>
  <si>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</si>
  <si>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</si>
  <si>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</si>
  <si>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</si>
  <si>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</si>
  <si>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</si>
  <si>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</si>
  <si>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</si>
  <si>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</si>
  <si>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</si>
  <si>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</si>
  <si>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</si>
  <si>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</si>
  <si>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</si>
  <si>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</si>
  <si>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</si>
  <si>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</si>
  <si>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</si>
  <si>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</si>
  <si>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</si>
  <si>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</si>
  <si>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</si>
  <si>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</si>
  <si>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</si>
  <si>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</si>
  <si>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</si>
  <si>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</si>
  <si>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</si>
  <si>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</si>
  <si>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</si>
  <si>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</si>
  <si>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</si>
  <si>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</si>
  <si>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</si>
  <si>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</si>
  <si>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</si>
  <si>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</si>
  <si>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</si>
  <si>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</si>
  <si>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</si>
  <si>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</si>
  <si>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</si>
  <si>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</si>
  <si>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</si>
  <si>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</si>
  <si>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</si>
  <si>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</si>
  <si>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</si>
  <si>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</si>
  <si>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</si>
  <si>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</si>
  <si>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</si>
  <si>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</si>
  <si>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</si>
  <si>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</si>
  <si>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</si>
  <si>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</si>
  <si>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</si>
  <si>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</si>
  <si>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</si>
  <si>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</si>
  <si>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</si>
  <si>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</si>
  <si>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</si>
  <si>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</si>
  <si>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</si>
  <si>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</si>
  <si>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</si>
  <si>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</si>
  <si>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</si>
  <si>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</si>
  <si>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</si>
  <si>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</si>
  <si>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</si>
  <si>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</si>
  <si>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</si>
  <si>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</si>
  <si>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</si>
  <si>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</si>
  <si>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</si>
  <si>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</si>
  <si>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</si>
  <si>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</si>
  <si>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</si>
  <si>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</si>
  <si>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</si>
  <si>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</si>
  <si>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</si>
  <si>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</si>
  <si>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</si>
  <si>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</si>
  <si>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</si>
  <si>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</si>
  <si>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</si>
  <si>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</si>
  <si>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</si>
  <si>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</si>
  <si>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</si>
  <si>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</si>
  <si>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</si>
  <si>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</si>
  <si>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</si>
  <si>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</si>
  <si>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</si>
  <si>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</si>
  <si>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</si>
  <si>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</si>
  <si>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</si>
  <si>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</si>
  <si>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</si>
  <si>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</si>
  <si>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</si>
  <si>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</si>
  <si>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</si>
  <si>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</si>
  <si>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</si>
  <si>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</si>
  <si>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</si>
  <si>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</si>
  <si>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</si>
  <si>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</si>
  <si>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</si>
  <si>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</si>
  <si>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</si>
  <si>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</si>
  <si>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</si>
  <si>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</si>
  <si>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</si>
  <si>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</si>
  <si>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</si>
  <si>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</si>
  <si>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</si>
  <si>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</si>
  <si>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</si>
  <si>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</si>
  <si>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</si>
  <si>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</si>
  <si>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</si>
  <si>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</si>
  <si>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</si>
  <si>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</si>
  <si>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</si>
  <si>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</si>
  <si>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</si>
  <si>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</si>
  <si>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</si>
  <si>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</si>
  <si>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</si>
  <si>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</si>
  <si>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</si>
  <si>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</si>
  <si>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</si>
  <si>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</si>
  <si>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</si>
  <si>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</si>
  <si>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</si>
  <si>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</si>
  <si>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</si>
  <si>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</si>
  <si>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</si>
  <si>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</si>
  <si>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</si>
  <si>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</si>
  <si>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</si>
  <si>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</si>
  <si>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</si>
  <si>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</si>
  <si>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</si>
  <si>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</si>
  <si>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</si>
  <si>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</si>
  <si>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</si>
  <si>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</si>
  <si>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</si>
  <si>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</si>
  <si>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</si>
  <si>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</si>
  <si>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</si>
  <si>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</si>
  <si>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</si>
  <si>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</si>
  <si>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</si>
  <si>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</si>
  <si>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</si>
  <si>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</si>
  <si>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</si>
  <si>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</si>
  <si>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</si>
  <si>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</si>
  <si>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</si>
  <si>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</si>
  <si>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</si>
  <si>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</si>
  <si>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</si>
  <si>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</si>
  <si>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</si>
  <si>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</si>
  <si>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</si>
  <si>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</si>
  <si>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</si>
  <si>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</si>
  <si>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</si>
  <si>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</si>
  <si>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</si>
  <si>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</si>
  <si>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</si>
  <si>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</si>
  <si>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</si>
  <si>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</si>
  <si>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</si>
  <si>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</si>
  <si>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</si>
  <si>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</si>
  <si>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</si>
  <si>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</si>
  <si>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</si>
  <si>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</si>
  <si>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</si>
  <si>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</si>
  <si>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</si>
  <si>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</si>
  <si>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</si>
  <si>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</si>
  <si>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</si>
  <si>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</si>
  <si>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</si>
  <si>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</si>
  <si>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</si>
  <si>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</si>
  <si>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</si>
  <si>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</si>
  <si>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</si>
  <si>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</si>
  <si>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</si>
  <si>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</si>
  <si>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</si>
  <si>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</si>
  <si>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</si>
  <si>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</si>
  <si>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</si>
  <si>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</si>
  <si>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</si>
  <si>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</si>
  <si>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</si>
  <si>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</si>
  <si>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</si>
  <si>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</si>
  <si>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</si>
  <si>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</si>
  <si>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</si>
  <si>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</si>
  <si>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</si>
  <si>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</si>
  <si>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</si>
  <si>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</si>
  <si>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</si>
  <si>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</si>
  <si>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</si>
  <si>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</si>
  <si>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</si>
  <si>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</si>
  <si>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</si>
  <si>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</si>
  <si>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</si>
  <si>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</si>
  <si>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</si>
  <si>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</si>
  <si>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</si>
  <si>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</si>
  <si>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</si>
  <si>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</si>
  <si>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</si>
  <si>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</si>
  <si>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</si>
  <si>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</si>
  <si>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</si>
  <si>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</si>
  <si>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</si>
  <si>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</si>
  <si>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</si>
  <si>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</si>
  <si>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</si>
  <si>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</si>
  <si>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</si>
  <si>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</si>
  <si>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</si>
  <si>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</si>
  <si>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</si>
  <si>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</si>
  <si>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</si>
  <si>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</si>
  <si>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</si>
  <si>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</si>
  <si>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</si>
  <si>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</si>
  <si>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</si>
  <si>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</si>
  <si>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</si>
  <si>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</si>
  <si>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</si>
  <si>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</si>
  <si>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</si>
  <si>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</si>
  <si>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</si>
  <si>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</si>
  <si>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</si>
  <si>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</si>
  <si>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</si>
  <si>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</si>
  <si>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</si>
  <si>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</si>
  <si>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</si>
  <si>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</si>
  <si>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</si>
  <si>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</si>
  <si>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</si>
  <si>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</si>
  <si>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</si>
  <si>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</si>
  <si>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</si>
  <si>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</si>
  <si>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</si>
  <si>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</si>
  <si>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</si>
  <si>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</si>
  <si>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</si>
  <si>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</si>
  <si>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</si>
  <si>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</si>
  <si>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</si>
  <si>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</si>
  <si>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</si>
  <si>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</si>
  <si>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</si>
  <si>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</si>
  <si>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</si>
  <si>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</si>
  <si>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</si>
  <si>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</si>
  <si>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</si>
  <si>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</si>
  <si>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</si>
  <si>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</si>
  <si>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</si>
  <si>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</si>
  <si>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</si>
  <si>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</si>
  <si>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</si>
  <si>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</si>
  <si>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</si>
  <si>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</si>
  <si>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</si>
  <si>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</si>
  <si>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</si>
  <si>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</si>
  <si>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</si>
  <si>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</si>
  <si>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</si>
  <si>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</si>
  <si>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</si>
  <si>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</si>
  <si>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</si>
  <si>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</si>
  <si>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</si>
  <si>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</si>
  <si>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</si>
  <si>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</si>
  <si>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</si>
  <si>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</si>
  <si>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</si>
  <si>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</si>
  <si>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</si>
  <si>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</si>
  <si>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</si>
  <si>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</si>
  <si>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</si>
  <si>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</si>
  <si>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</si>
  <si>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</si>
  <si>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</si>
  <si>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</si>
  <si>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</si>
  <si>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</si>
  <si>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</si>
  <si>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</si>
  <si>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</si>
  <si>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</si>
  <si>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</si>
  <si>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</si>
  <si>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</si>
  <si>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</si>
  <si>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</si>
  <si>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</si>
  <si>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</si>
  <si>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</si>
  <si>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</si>
  <si>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</si>
  <si>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</si>
  <si>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</si>
  <si>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</si>
  <si>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</si>
  <si>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</si>
  <si>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</si>
  <si>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</si>
  <si>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</si>
  <si>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</si>
  <si>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</si>
  <si>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</si>
  <si>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</si>
  <si>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</si>
  <si>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</si>
  <si>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</si>
  <si>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</si>
  <si>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</si>
  <si>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</si>
  <si>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</si>
  <si>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</si>
  <si>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</si>
  <si>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</si>
  <si>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</si>
  <si>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</si>
  <si>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</si>
  <si>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</si>
  <si>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</si>
  <si>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</si>
  <si>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</si>
  <si>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</si>
  <si>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</si>
  <si>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</si>
  <si>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</si>
  <si>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</si>
  <si>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</si>
  <si>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</si>
  <si>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</si>
  <si>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</si>
  <si>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</si>
  <si>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</si>
  <si>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</si>
  <si>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</si>
  <si>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</si>
  <si>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</si>
  <si>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</si>
  <si>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</si>
  <si>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</si>
  <si>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</si>
  <si>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</si>
  <si>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</si>
  <si>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</si>
  <si>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</si>
  <si>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</si>
  <si>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</si>
  <si>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</si>
  <si>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</si>
  <si>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</si>
  <si>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</si>
  <si>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</si>
  <si>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</si>
  <si>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</si>
  <si>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</si>
  <si>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</si>
  <si>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</si>
  <si>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</si>
  <si>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</si>
  <si>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</si>
  <si>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</si>
  <si>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</si>
  <si>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</si>
  <si>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</si>
  <si>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</si>
  <si>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</si>
  <si>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</si>
  <si>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</si>
  <si>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</si>
  <si>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</si>
  <si>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</si>
  <si>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</si>
  <si>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</si>
  <si>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</si>
  <si>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</si>
  <si>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</si>
  <si>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</si>
  <si>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</si>
  <si>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</si>
  <si>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</si>
  <si>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</si>
  <si>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</si>
  <si>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</si>
  <si>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</si>
  <si>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</si>
  <si>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</si>
  <si>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</si>
  <si>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</si>
  <si>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</si>
  <si>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</si>
  <si>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</si>
  <si>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</si>
  <si>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</si>
  <si>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</si>
  <si>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</si>
  <si>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</si>
  <si>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</si>
  <si>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</si>
  <si>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</si>
  <si>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</si>
  <si>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</si>
  <si>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</si>
  <si>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</si>
  <si>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</si>
  <si>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</si>
  <si>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</si>
  <si>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</si>
  <si>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</si>
  <si>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</si>
  <si>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</si>
  <si>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</si>
  <si>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</si>
  <si>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</si>
  <si>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</si>
  <si>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</si>
  <si>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</si>
  <si>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</si>
  <si>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</si>
  <si>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</si>
  <si>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</si>
  <si>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</si>
  <si>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</si>
  <si>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</si>
  <si>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</si>
  <si>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</si>
  <si>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</si>
  <si>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</si>
  <si>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</si>
  <si>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</si>
  <si>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</si>
  <si>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</si>
  <si>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</si>
  <si>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</si>
  <si>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</si>
  <si>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</si>
  <si>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</si>
  <si>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</si>
  <si>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</si>
  <si>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</si>
  <si>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</si>
  <si>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</si>
  <si>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</si>
  <si>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</si>
  <si>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</si>
  <si>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</si>
  <si>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</si>
  <si>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</si>
  <si>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</si>
  <si>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</si>
  <si>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</si>
  <si>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</si>
  <si>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</si>
  <si>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</si>
  <si>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</si>
  <si>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</si>
  <si>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</si>
  <si>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</si>
  <si>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</si>
  <si>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</si>
  <si>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</si>
  <si>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</si>
  <si>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</si>
  <si>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</si>
  <si>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</si>
  <si>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</si>
  <si>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</si>
  <si>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</si>
  <si>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</si>
  <si>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</si>
  <si>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</si>
  <si>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</si>
  <si>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</si>
  <si>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</si>
  <si>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</si>
  <si>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</si>
  <si>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</si>
  <si>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</si>
  <si>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</si>
  <si>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</si>
  <si>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</si>
  <si>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</si>
  <si>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</si>
  <si>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</si>
  <si>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</si>
  <si>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</si>
  <si>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</si>
  <si>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</si>
  <si>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</si>
  <si>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</si>
  <si>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</si>
  <si>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</si>
  <si>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</si>
  <si>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</si>
  <si>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</si>
  <si>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</si>
  <si>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</si>
  <si>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</si>
  <si>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</si>
  <si>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</si>
  <si>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</si>
  <si>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</si>
  <si>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</si>
  <si>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</si>
  <si>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</si>
  <si>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</si>
  <si>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</si>
  <si>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</si>
  <si>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</si>
  <si>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</si>
  <si>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</si>
  <si>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</si>
  <si>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</si>
  <si>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</si>
  <si>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</si>
  <si>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</si>
  <si>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</si>
  <si>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</si>
  <si>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</si>
  <si>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</si>
  <si>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</si>
  <si>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</si>
  <si>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</si>
  <si>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</si>
  <si>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</si>
  <si>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</si>
  <si>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</si>
  <si>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</si>
  <si>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</si>
  <si>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</si>
  <si>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</si>
  <si>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</si>
  <si>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</si>
  <si>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</si>
  <si>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</si>
  <si>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</si>
  <si>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</si>
  <si>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</si>
  <si>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</si>
  <si>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</si>
  <si>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</si>
  <si>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</si>
  <si>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</si>
  <si>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</si>
  <si>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</si>
  <si>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</si>
  <si>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</si>
  <si>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</si>
  <si>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</si>
  <si>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</si>
  <si>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</si>
  <si>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</si>
  <si>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</si>
  <si>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</si>
  <si>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</si>
  <si>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</si>
  <si>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</si>
  <si>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</si>
  <si>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</si>
  <si>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</si>
  <si>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</si>
  <si>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</si>
  <si>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</si>
  <si>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</si>
  <si>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</si>
  <si>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</si>
  <si>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</si>
  <si>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</si>
  <si>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</si>
  <si>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</si>
  <si>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</si>
  <si>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</si>
  <si>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</si>
  <si>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</si>
  <si>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</si>
  <si>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</si>
  <si>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</si>
  <si>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</si>
  <si>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</si>
  <si>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</si>
  <si>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</si>
  <si>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</si>
  <si>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</si>
  <si>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</si>
  <si>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</si>
  <si>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</si>
  <si>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</si>
  <si>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</si>
  <si>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</si>
  <si>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</si>
  <si>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</si>
  <si>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</si>
  <si>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</si>
  <si>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</si>
  <si>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</si>
  <si>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</si>
  <si>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</si>
  <si>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</si>
  <si>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</si>
  <si>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</si>
  <si>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</si>
  <si>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</si>
  <si>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</si>
  <si>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</si>
  <si>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</si>
  <si>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</si>
  <si>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</si>
  <si>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</si>
  <si>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</si>
  <si>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</si>
  <si>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</si>
  <si>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</si>
  <si>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</si>
  <si>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</si>
  <si>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</si>
  <si>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</si>
  <si>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</si>
  <si>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</si>
  <si>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</si>
  <si>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</si>
  <si>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</si>
  <si>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</si>
  <si>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</si>
  <si>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</si>
  <si>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</si>
  <si>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</si>
  <si>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</si>
  <si>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</si>
  <si>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</si>
  <si>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</si>
  <si>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</si>
  <si>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</si>
  <si>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</si>
  <si>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</si>
  <si>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</si>
  <si>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</si>
  <si>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</si>
  <si>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</si>
  <si>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</si>
  <si>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</si>
  <si>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</si>
  <si>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</si>
  <si>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</si>
  <si>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</si>
  <si>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</si>
  <si>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</si>
  <si>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</si>
  <si>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</si>
  <si>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</si>
  <si>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</si>
  <si>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</si>
  <si>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</si>
  <si>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</si>
  <si>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</si>
  <si>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</si>
  <si>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</si>
  <si>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</si>
  <si>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</si>
  <si>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</si>
  <si>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</si>
  <si>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</si>
  <si>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</si>
  <si>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</si>
  <si>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</si>
  <si>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</si>
  <si>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</si>
  <si>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</si>
  <si>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</si>
  <si>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</si>
  <si>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</si>
  <si>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</si>
  <si>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</si>
  <si>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</si>
  <si>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</si>
  <si>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</si>
  <si>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</si>
  <si>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</si>
  <si>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</si>
  <si>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</si>
  <si>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</si>
  <si>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</si>
  <si>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</si>
  <si>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</si>
  <si>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</si>
  <si>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</si>
  <si>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</si>
  <si>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</si>
  <si>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</si>
  <si>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</si>
  <si>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</si>
  <si>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</si>
  <si>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</si>
  <si>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</si>
  <si>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</si>
  <si>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</si>
  <si>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</si>
  <si>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</si>
  <si>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</si>
  <si>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</si>
  <si>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</si>
  <si>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</si>
  <si>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</si>
  <si>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</si>
  <si>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</si>
  <si>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</si>
  <si>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</si>
  <si>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</si>
  <si>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</si>
  <si>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</si>
  <si>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</si>
  <si>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</si>
  <si>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</si>
  <si>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</si>
  <si>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</si>
  <si>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</si>
  <si>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</si>
  <si>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</si>
  <si>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</si>
  <si>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</si>
  <si>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</si>
  <si>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</si>
  <si>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</si>
  <si>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</si>
  <si>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</si>
  <si>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</si>
  <si>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</si>
  <si>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</si>
  <si>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</si>
  <si>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</si>
  <si>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</si>
  <si>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</si>
  <si>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</si>
  <si>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</si>
  <si>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</si>
  <si>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</si>
  <si>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</si>
  <si>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</si>
  <si>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</si>
  <si>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</si>
  <si>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</si>
  <si>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</si>
  <si>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</si>
  <si>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</si>
  <si>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</si>
  <si>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</si>
  <si>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</si>
  <si>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</si>
  <si>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</si>
  <si>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</si>
  <si>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</si>
  <si>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</si>
  <si>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</si>
  <si>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</si>
  <si>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</si>
  <si>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</si>
  <si>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</si>
  <si>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</si>
  <si>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</si>
  <si>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</si>
  <si>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</si>
  <si>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</si>
  <si>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</si>
  <si>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</si>
  <si>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</si>
  <si>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</si>
  <si>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</si>
  <si>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</si>
  <si>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</si>
  <si>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</si>
  <si>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</si>
  <si>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</si>
  <si>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</si>
  <si>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</si>
  <si>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</si>
  <si>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</si>
  <si>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</si>
  <si>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</si>
  <si>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</si>
  <si>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</si>
  <si>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</si>
  <si>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</si>
  <si>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</si>
  <si>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</si>
  <si>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</si>
  <si>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</si>
  <si>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</si>
  <si>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</si>
  <si>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</si>
  <si>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</si>
  <si>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</si>
  <si>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</si>
  <si>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</si>
  <si>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</si>
  <si>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</si>
  <si>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</si>
  <si>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</si>
  <si>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</si>
  <si>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</si>
  <si>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</si>
  <si>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</si>
  <si>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</si>
  <si>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</si>
  <si>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</si>
  <si>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</si>
  <si>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</si>
  <si>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</si>
  <si>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</si>
  <si>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</si>
  <si>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</si>
  <si>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</si>
  <si>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</si>
  <si>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</si>
  <si>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</si>
  <si>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</si>
  <si>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</si>
  <si>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</si>
  <si>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</si>
  <si>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</si>
  <si>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</si>
  <si>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</si>
  <si>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</si>
  <si>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</si>
  <si>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</si>
  <si>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</si>
  <si>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</si>
  <si>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</si>
  <si>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</si>
  <si>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</si>
  <si>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</si>
  <si>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</si>
  <si>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</si>
  <si>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</si>
  <si>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</si>
  <si>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</si>
  <si>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</si>
  <si>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</si>
  <si>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</si>
  <si>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</si>
  <si>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</si>
  <si>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</si>
  <si>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</si>
  <si>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</si>
  <si>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</si>
  <si>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</si>
  <si>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</si>
  <si>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</si>
  <si>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</si>
  <si>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</si>
  <si>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</si>
  <si>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</si>
  <si>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</si>
  <si>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</si>
  <si>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</si>
  <si>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</si>
  <si>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</si>
  <si>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</si>
  <si>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</si>
  <si>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</si>
  <si>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</si>
  <si>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</si>
  <si>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</si>
  <si>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</si>
  <si>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</si>
  <si>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</si>
  <si>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</si>
  <si>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</si>
  <si>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</si>
  <si>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</si>
  <si>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</si>
  <si>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</si>
  <si>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</si>
  <si>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</si>
  <si>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</si>
  <si>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</si>
  <si>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</si>
  <si>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</si>
  <si>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</si>
  <si>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</si>
  <si>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</si>
  <si>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</si>
  <si>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</si>
  <si>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</si>
  <si>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</si>
  <si>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</si>
  <si>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</si>
  <si>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</si>
  <si>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</si>
  <si>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</si>
  <si>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</si>
  <si>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</si>
  <si>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</si>
  <si>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</si>
  <si>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</si>
  <si>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</si>
  <si>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</si>
  <si>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</si>
  <si>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</si>
  <si>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</si>
  <si>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</si>
  <si>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</si>
  <si>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</si>
  <si>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</si>
  <si>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</si>
  <si>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</si>
  <si>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</si>
  <si>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</si>
  <si>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</si>
  <si>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</si>
  <si>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</si>
  <si>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</si>
  <si>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</si>
  <si>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</si>
  <si>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</si>
  <si>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</si>
  <si>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</si>
  <si>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</si>
  <si>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</si>
  <si>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</si>
  <si>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</si>
  <si>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</si>
  <si>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</si>
  <si>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</si>
  <si>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</si>
  <si>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</si>
  <si>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</si>
  <si>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</si>
  <si>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</si>
  <si>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</si>
  <si>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</si>
  <si>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</si>
  <si>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</si>
  <si>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</si>
  <si>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</si>
  <si>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</si>
  <si>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</si>
  <si>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</si>
  <si>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</si>
  <si>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</si>
  <si>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</si>
  <si>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</si>
  <si>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</si>
  <si>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</si>
  <si>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</si>
  <si>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</si>
  <si>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</si>
  <si>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</si>
  <si>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</si>
  <si>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</si>
  <si>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</si>
  <si>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</si>
  <si>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</si>
  <si>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</si>
  <si>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</si>
  <si>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</si>
  <si>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</si>
  <si>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</si>
  <si>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</si>
  <si>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</si>
  <si>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</si>
  <si>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</si>
  <si>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</si>
  <si>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</si>
  <si>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</si>
  <si>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</si>
  <si>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</si>
  <si>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</si>
  <si>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</si>
  <si>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</si>
  <si>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</si>
  <si>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</si>
  <si>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</si>
  <si>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</si>
  <si>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</si>
  <si>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</si>
  <si>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</si>
  <si>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</si>
  <si>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</si>
  <si>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</si>
  <si>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</si>
  <si>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</si>
  <si>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</si>
  <si>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</si>
  <si>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</si>
  <si>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</si>
  <si>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</si>
  <si>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</si>
  <si>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</si>
  <si>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</si>
  <si>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</si>
  <si>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</si>
  <si>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</si>
  <si>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</si>
  <si>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</si>
  <si>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</si>
  <si>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</si>
  <si>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</si>
  <si>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</si>
  <si>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</si>
  <si>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</si>
  <si>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</si>
  <si>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</si>
  <si>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</si>
  <si>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</si>
  <si>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</si>
  <si>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</si>
  <si>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</si>
  <si>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</si>
  <si>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</si>
  <si>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</si>
  <si>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</si>
  <si>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</si>
  <si>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</si>
  <si>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</si>
  <si>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</si>
  <si>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</si>
  <si>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</si>
  <si>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</si>
  <si>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</si>
  <si>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</si>
  <si>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</si>
  <si>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</si>
  <si>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</si>
  <si>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</si>
  <si>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</si>
  <si>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</si>
  <si>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</si>
  <si>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</si>
  <si>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</si>
  <si>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</si>
  <si>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</si>
  <si>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</si>
  <si>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</si>
  <si>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</si>
  <si>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</si>
  <si>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</si>
  <si>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</si>
  <si>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</si>
  <si>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</si>
  <si>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</si>
  <si>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</si>
  <si>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</si>
  <si>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</si>
  <si>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</si>
  <si>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</si>
  <si>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</si>
  <si>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</si>
  <si>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</si>
  <si>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</si>
  <si>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</si>
  <si>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</si>
  <si>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</si>
  <si>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</si>
  <si>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</si>
  <si>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</si>
  <si>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</si>
  <si>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</si>
  <si>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</si>
  <si>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</si>
  <si>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</si>
  <si>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</si>
  <si>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</si>
  <si>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</si>
  <si>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</si>
  <si>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</si>
  <si>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</si>
  <si>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</si>
  <si>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</si>
  <si>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</si>
  <si>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</si>
  <si>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</si>
  <si>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</si>
  <si>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</si>
  <si>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</si>
  <si>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</si>
  <si>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</si>
  <si>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</si>
  <si>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</si>
  <si>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</si>
  <si>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</si>
  <si>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</si>
  <si>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</si>
  <si>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</si>
  <si>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</si>
  <si>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</si>
  <si>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</si>
  <si>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</si>
  <si>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</si>
  <si>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</si>
  <si>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</si>
  <si>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</si>
  <si>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</si>
  <si>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</si>
  <si>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</si>
  <si>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</si>
  <si>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</si>
  <si>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</si>
  <si>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</si>
  <si>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</si>
  <si>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</si>
  <si>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</si>
  <si>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</si>
  <si>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</si>
  <si>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</si>
  <si>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</si>
  <si>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</si>
  <si>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</si>
  <si>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</si>
  <si>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</si>
  <si>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</si>
  <si>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</si>
  <si>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</si>
  <si>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</si>
  <si>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</si>
  <si>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</si>
  <si>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</si>
  <si>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</si>
  <si>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</si>
  <si>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</si>
  <si>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</si>
  <si>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</si>
  <si>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</si>
  <si>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</si>
  <si>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</si>
  <si>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</si>
  <si>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</si>
  <si>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</si>
  <si>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</si>
  <si>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</si>
  <si>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</si>
  <si>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</si>
  <si>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</si>
  <si>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</si>
  <si>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</si>
  <si>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</si>
  <si>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</si>
  <si>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</si>
  <si>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</si>
  <si>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</si>
  <si>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</si>
  <si>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</si>
  <si>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</si>
  <si>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</si>
  <si>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</si>
  <si>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</si>
  <si>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</si>
  <si>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</si>
  <si>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</si>
  <si>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</si>
  <si>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</si>
  <si>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</si>
  <si>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</si>
  <si>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</si>
  <si>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</si>
  <si>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</si>
  <si>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</si>
  <si>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</si>
  <si>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</si>
  <si>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</si>
  <si>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</si>
  <si>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</si>
  <si>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</si>
  <si>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</si>
  <si>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</si>
  <si>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</si>
  <si>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</si>
  <si>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</si>
  <si>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</si>
  <si>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</si>
  <si>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</si>
  <si>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</si>
  <si>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</si>
  <si>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</si>
  <si>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</si>
  <si>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</si>
  <si>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</si>
  <si>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</si>
  <si>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</si>
  <si>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</si>
  <si>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</si>
  <si>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</si>
  <si>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</si>
  <si>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</si>
  <si>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</si>
  <si>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</si>
  <si>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</si>
  <si>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</si>
  <si>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</si>
  <si>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</si>
  <si>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</si>
  <si>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</si>
  <si>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</si>
  <si>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</si>
  <si>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</si>
  <si>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</si>
  <si>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</si>
  <si>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</si>
  <si>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</si>
  <si>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</si>
  <si>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</si>
  <si>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</si>
  <si>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</si>
  <si>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</si>
  <si>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</si>
  <si>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</si>
  <si>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</si>
  <si>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</si>
  <si>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</si>
  <si>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</si>
  <si>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</si>
  <si>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</si>
  <si>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</si>
  <si>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</si>
  <si>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</si>
  <si>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</si>
  <si>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</si>
  <si>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</si>
  <si>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</si>
  <si>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</si>
  <si>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</si>
  <si>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</si>
  <si>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</si>
  <si>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</si>
  <si>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</si>
  <si>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</si>
  <si>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</si>
  <si>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</si>
  <si>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</si>
  <si>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</si>
  <si>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</si>
  <si>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</si>
  <si>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</si>
  <si>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</si>
  <si>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</si>
  <si>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</si>
  <si>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</si>
  <si>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</si>
  <si>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</si>
  <si>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</si>
  <si>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</si>
  <si>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</si>
  <si>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</si>
  <si>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</si>
  <si>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</si>
  <si>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</si>
  <si>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</si>
  <si>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</si>
  <si>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</si>
  <si>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</si>
  <si>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</si>
  <si>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</si>
  <si>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</si>
  <si>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</si>
  <si>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</si>
  <si>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</si>
  <si>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</si>
  <si>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</si>
  <si>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</si>
  <si>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</si>
  <si>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</si>
  <si>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</si>
  <si>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</si>
  <si>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</si>
  <si>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</si>
  <si>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</si>
  <si>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</si>
  <si>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</si>
  <si>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</si>
  <si>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</si>
  <si>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</si>
  <si>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</si>
  <si>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</si>
  <si>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</si>
  <si>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</si>
  <si>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</si>
  <si>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</si>
  <si>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</si>
  <si>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</si>
  <si>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</si>
  <si>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</si>
  <si>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</si>
  <si>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</si>
  <si>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</si>
  <si>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</si>
  <si>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</si>
  <si>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</si>
  <si>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</si>
  <si>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</si>
  <si>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</si>
  <si>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</si>
  <si>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</si>
  <si>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</si>
  <si>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</si>
  <si>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</si>
  <si>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</si>
  <si>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</si>
  <si>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</si>
  <si>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</si>
  <si>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</si>
  <si>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</si>
  <si>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</si>
  <si>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</si>
  <si>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</si>
  <si>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</si>
  <si>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</si>
  <si>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</si>
  <si>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</si>
  <si>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</si>
  <si>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</si>
  <si>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</si>
  <si>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</si>
  <si>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</si>
  <si>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</si>
  <si>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</si>
  <si>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</si>
  <si>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</si>
  <si>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</si>
  <si>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</si>
  <si>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</si>
  <si>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</si>
  <si>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</si>
  <si>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</si>
  <si>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</si>
  <si>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</si>
  <si>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</si>
  <si>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</si>
  <si>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</si>
  <si>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</si>
  <si>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</si>
  <si>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</si>
  <si>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</si>
  <si>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</si>
  <si>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</si>
  <si>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</si>
  <si>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</si>
  <si>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</si>
  <si>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</si>
  <si>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</si>
  <si>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</si>
  <si>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</si>
  <si>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</si>
  <si>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</si>
  <si>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</si>
  <si>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</si>
  <si>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</si>
  <si>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</si>
  <si>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</si>
  <si>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</si>
  <si>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</si>
  <si>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</si>
  <si>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</si>
  <si>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</si>
  <si>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</si>
  <si>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</si>
  <si>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</si>
  <si>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</si>
  <si>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</si>
  <si>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</si>
  <si>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</si>
  <si>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</si>
  <si>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</si>
  <si>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</si>
  <si>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</si>
  <si>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</si>
  <si>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</si>
  <si>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</si>
  <si>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</si>
  <si>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</si>
  <si>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</si>
  <si>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</si>
  <si>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</si>
  <si>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</si>
  <si>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</si>
  <si>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</si>
  <si>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</si>
  <si>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</si>
  <si>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</si>
  <si>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</si>
  <si>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</si>
  <si>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</si>
  <si>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</si>
  <si>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</si>
  <si>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</si>
  <si>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</si>
  <si>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</si>
  <si>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</si>
  <si>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</si>
  <si>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</si>
  <si>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</si>
  <si>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</si>
  <si>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</si>
  <si>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</si>
  <si>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</si>
  <si>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</si>
  <si>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</si>
  <si>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</si>
  <si>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</si>
  <si>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</si>
  <si>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</si>
  <si>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</si>
  <si>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</si>
  <si>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</si>
  <si>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</si>
  <si>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</si>
  <si>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</si>
  <si>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</si>
  <si>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</si>
  <si>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</si>
  <si>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</si>
  <si>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</si>
  <si>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</si>
  <si>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</si>
  <si>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</si>
  <si>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</si>
  <si>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</si>
  <si>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</si>
  <si>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</si>
  <si>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</si>
  <si>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</si>
  <si>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</si>
  <si>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</si>
  <si>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</si>
  <si>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</si>
  <si>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</si>
  <si>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</si>
  <si>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</si>
  <si>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</si>
  <si>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</si>
  <si>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</si>
  <si>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</si>
  <si>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</si>
  <si>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</si>
  <si>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</si>
  <si>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</si>
  <si>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</si>
  <si>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</si>
  <si>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</si>
  <si>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</si>
  <si>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</si>
  <si>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</si>
  <si>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</si>
  <si>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</si>
  <si>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</si>
  <si>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</si>
  <si>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</si>
  <si>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</si>
  <si>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</si>
  <si>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</si>
  <si>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</si>
  <si>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</si>
  <si>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</si>
  <si>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</si>
  <si>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</si>
  <si>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</si>
  <si>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</si>
  <si>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</si>
  <si>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</si>
  <si>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</si>
  <si>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</si>
  <si>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</si>
  <si>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</si>
  <si>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</si>
  <si>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</si>
  <si>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</si>
  <si>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</si>
  <si>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</si>
  <si>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</si>
  <si>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</si>
  <si>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</si>
  <si>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</si>
  <si>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</si>
  <si>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</si>
  <si>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</si>
  <si>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</si>
  <si>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</si>
  <si>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</si>
  <si>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</si>
  <si>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</si>
  <si>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</si>
  <si>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</si>
  <si>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</si>
  <si>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</si>
  <si>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</si>
  <si>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</si>
  <si>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</si>
  <si>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</si>
  <si>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</si>
  <si>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</si>
  <si>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</si>
  <si>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</si>
  <si>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</si>
  <si>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</si>
  <si>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</si>
  <si>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</si>
  <si>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</si>
  <si>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</si>
  <si>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</si>
  <si>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</si>
  <si>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</si>
  <si>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</si>
  <si>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</si>
  <si>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</si>
  <si>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</si>
  <si>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</si>
  <si>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</si>
  <si>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</si>
  <si>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</si>
  <si>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</si>
  <si>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</si>
  <si>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</si>
  <si>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</si>
  <si>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</si>
  <si>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</si>
  <si>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</si>
  <si>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</si>
  <si>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</si>
  <si>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</si>
  <si>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</si>
  <si>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</si>
  <si>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</si>
  <si>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</si>
  <si>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</si>
  <si>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</si>
  <si>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</si>
  <si>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</si>
  <si>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</si>
  <si>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</si>
  <si>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</si>
  <si>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</si>
  <si>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</si>
  <si>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</si>
  <si>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</si>
  <si>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</si>
  <si>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</si>
  <si>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</si>
  <si>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</si>
  <si>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</si>
  <si>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</si>
  <si>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</si>
  <si>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</si>
  <si>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</si>
  <si>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</si>
  <si>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</si>
  <si>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</si>
  <si>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</si>
  <si>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</si>
  <si>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</si>
  <si>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</si>
  <si>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</si>
  <si>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</si>
  <si>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</si>
  <si>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</si>
  <si>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</si>
  <si>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</si>
  <si>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</si>
  <si>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</si>
  <si>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</si>
  <si>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</si>
  <si>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</si>
  <si>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</si>
  <si>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</si>
  <si>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</si>
  <si>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</si>
  <si>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</si>
  <si>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</si>
  <si>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</si>
  <si>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</si>
  <si>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</si>
  <si>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</si>
  <si>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</si>
  <si>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</si>
  <si>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</si>
  <si>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</si>
  <si>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</si>
  <si>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</si>
  <si>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</si>
  <si>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</si>
  <si>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</si>
  <si>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</si>
  <si>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</si>
  <si>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</si>
  <si>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</si>
  <si>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</si>
  <si>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</si>
  <si>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</si>
  <si>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</si>
  <si>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</si>
  <si>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</si>
  <si>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</si>
  <si>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</si>
  <si>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</si>
  <si>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</si>
  <si>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</si>
  <si>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</si>
  <si>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</si>
  <si>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</si>
  <si>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</si>
  <si>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</si>
  <si>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</si>
  <si>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</si>
  <si>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</si>
  <si>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</si>
  <si>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</si>
  <si>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</si>
  <si>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</si>
  <si>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</si>
  <si>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</si>
  <si>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</si>
  <si>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</si>
  <si>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</si>
  <si>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</si>
  <si>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</si>
  <si>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</si>
  <si>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</si>
  <si>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</si>
  <si>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</si>
  <si>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</si>
  <si>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</si>
  <si>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</si>
  <si>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</si>
  <si>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</si>
  <si>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</si>
  <si>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</si>
  <si>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</si>
  <si>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</si>
  <si>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</si>
  <si>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</si>
  <si>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</si>
  <si>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</si>
  <si>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</si>
  <si>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</si>
  <si>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</si>
  <si>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</si>
  <si>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</si>
  <si>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</si>
  <si>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</si>
  <si>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</si>
  <si>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</si>
  <si>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</si>
  <si>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</si>
  <si>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</si>
  <si>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</si>
  <si>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</si>
  <si>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</si>
  <si>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</si>
  <si>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</si>
  <si>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</si>
  <si>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</si>
  <si>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</si>
  <si>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</si>
  <si>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</si>
  <si>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</si>
  <si>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</si>
  <si>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</si>
  <si>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</si>
  <si>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</si>
  <si>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</si>
  <si>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</si>
  <si>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</si>
  <si>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</si>
  <si>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</si>
  <si>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</si>
  <si>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</si>
  <si>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</si>
  <si>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</si>
  <si>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</si>
  <si>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</si>
  <si>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</si>
  <si>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</si>
  <si>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</si>
  <si>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</si>
  <si>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</si>
  <si>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</si>
  <si>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</si>
  <si>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</si>
  <si>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</si>
  <si>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</si>
  <si>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</si>
  <si>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</si>
  <si>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</si>
  <si>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</si>
  <si>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</si>
  <si>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</si>
  <si>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</si>
  <si>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</si>
  <si>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</si>
  <si>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</si>
  <si>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</si>
  <si>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</si>
  <si>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</si>
  <si>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</si>
  <si>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</si>
  <si>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</si>
  <si>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</si>
  <si>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</si>
  <si>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</si>
  <si>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</si>
  <si>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</si>
  <si>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</si>
  <si>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</si>
  <si>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</si>
  <si>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</si>
  <si>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</si>
  <si>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</si>
  <si>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</si>
  <si>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</si>
  <si>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</si>
  <si>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</si>
  <si>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</si>
  <si>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</si>
  <si>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</si>
  <si>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</si>
  <si>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</si>
  <si>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</si>
  <si>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</si>
  <si>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</si>
  <si>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</si>
  <si>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</si>
  <si>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</si>
  <si>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</si>
  <si>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</si>
  <si>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</si>
  <si>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</si>
  <si>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</si>
  <si>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</si>
  <si>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</si>
  <si>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</si>
  <si>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</si>
  <si>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</si>
  <si>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</si>
  <si>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</si>
  <si>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</si>
  <si>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</si>
  <si>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</si>
  <si>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</si>
  <si>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</si>
  <si>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</si>
  <si>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</si>
  <si>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</si>
  <si>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</si>
  <si>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</si>
  <si>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</si>
  <si>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</si>
  <si>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</si>
  <si>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</si>
  <si>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</si>
  <si>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</si>
  <si>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</si>
  <si>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</si>
  <si>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</si>
  <si>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</si>
  <si>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</si>
  <si>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</si>
  <si>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</si>
  <si>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</si>
  <si>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</si>
  <si>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</si>
  <si>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</si>
  <si>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</si>
  <si>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</si>
  <si>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</si>
  <si>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</si>
  <si>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</si>
  <si>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</si>
  <si>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</si>
  <si>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</si>
  <si>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</si>
  <si>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</si>
  <si>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</si>
  <si>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</si>
  <si>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</si>
  <si>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</si>
  <si>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</si>
  <si>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</si>
  <si>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</si>
  <si>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</si>
  <si>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</si>
  <si>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</si>
  <si>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</si>
  <si>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</si>
  <si>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</si>
  <si>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</si>
  <si>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</si>
  <si>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</si>
  <si>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</si>
  <si>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</si>
  <si>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</si>
  <si>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</si>
  <si>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</si>
  <si>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</si>
  <si>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</si>
  <si>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</si>
  <si>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</si>
  <si>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</si>
  <si>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</si>
  <si>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</si>
  <si>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</si>
  <si>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</si>
  <si>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</si>
  <si>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</si>
  <si>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</si>
  <si>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</si>
  <si>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</si>
  <si>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</si>
  <si>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</si>
  <si>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</si>
  <si>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</si>
  <si>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</si>
  <si>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</si>
  <si>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</si>
  <si>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</si>
  <si>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</si>
  <si>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</si>
  <si>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</si>
  <si>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</si>
  <si>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</si>
  <si>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</si>
  <si>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</si>
  <si>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</si>
  <si>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</si>
  <si>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</si>
  <si>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</si>
  <si>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</si>
  <si>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</si>
  <si>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</si>
  <si>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</si>
  <si>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</si>
  <si>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</si>
  <si>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</si>
  <si>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</si>
  <si>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</si>
  <si>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</si>
  <si>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</si>
  <si>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</si>
  <si>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</si>
  <si>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</si>
  <si>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</si>
  <si>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</si>
  <si>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</si>
  <si>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</si>
  <si>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</si>
  <si>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</si>
  <si>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</si>
  <si>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</si>
  <si>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</si>
  <si>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</si>
  <si>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</si>
  <si>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</si>
  <si>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</si>
  <si>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</si>
  <si>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</si>
  <si>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</si>
  <si>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</si>
  <si>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</si>
  <si>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</si>
  <si>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</si>
  <si>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</si>
  <si>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</si>
  <si>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</si>
  <si>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</si>
  <si>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</si>
  <si>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</si>
  <si>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</si>
  <si>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</si>
  <si>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</si>
  <si>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</si>
  <si>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</si>
  <si>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</si>
  <si>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</si>
  <si>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</si>
  <si>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</si>
  <si>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</si>
  <si>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</si>
  <si>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</si>
  <si>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</si>
  <si>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</si>
  <si>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</si>
  <si>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</si>
  <si>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</si>
  <si>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</si>
  <si>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</si>
  <si>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</si>
  <si>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</si>
  <si>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</si>
  <si>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</si>
  <si>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</si>
  <si>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</si>
  <si>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</si>
  <si>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</si>
  <si>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</si>
  <si>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</si>
  <si>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</si>
  <si>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</si>
  <si>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</si>
  <si>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</si>
  <si>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</si>
  <si>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</si>
  <si>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</si>
  <si>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</si>
  <si>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</si>
  <si>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</si>
  <si>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</si>
  <si>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</si>
  <si>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</si>
  <si>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</si>
  <si>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</si>
  <si>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</si>
  <si>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</si>
  <si>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</si>
  <si>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</si>
  <si>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</si>
  <si>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</si>
  <si>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</si>
  <si>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</si>
  <si>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</si>
  <si>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</si>
  <si>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</si>
  <si>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</si>
  <si>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</si>
  <si>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</si>
  <si>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</si>
  <si>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</si>
  <si>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</si>
  <si>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</si>
  <si>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</si>
  <si>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</si>
  <si>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</si>
  <si>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</si>
  <si>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</si>
  <si>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</si>
  <si>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</si>
  <si>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</si>
  <si>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</si>
  <si>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</si>
  <si>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</si>
  <si>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</si>
  <si>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</si>
  <si>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</si>
  <si>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</si>
  <si>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</si>
  <si>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</si>
  <si>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</si>
  <si>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</si>
  <si>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</si>
  <si>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</si>
  <si>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</si>
  <si>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</si>
  <si>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</si>
  <si>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</si>
  <si>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</si>
  <si>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</si>
  <si>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</si>
  <si>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</si>
  <si>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</si>
  <si>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</si>
  <si>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</si>
  <si>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</si>
  <si>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</si>
  <si>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</si>
  <si>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</si>
  <si>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</si>
  <si>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</si>
  <si>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</si>
  <si>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</si>
  <si>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</si>
  <si>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</si>
  <si>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</si>
  <si>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</si>
  <si>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</si>
  <si>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</si>
  <si>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</si>
  <si>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</si>
  <si>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</si>
  <si>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</si>
  <si>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</si>
  <si>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</si>
  <si>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</si>
  <si>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</si>
  <si>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</si>
  <si>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</si>
  <si>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</si>
  <si>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</si>
  <si>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</si>
  <si>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</si>
  <si>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</si>
  <si>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</si>
  <si>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</si>
  <si>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</si>
  <si>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</si>
  <si>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</si>
  <si>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</si>
  <si>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</si>
  <si>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</si>
  <si>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</si>
  <si>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</si>
  <si>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</si>
  <si>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</si>
  <si>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</si>
  <si>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</si>
  <si>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</si>
  <si>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</si>
  <si>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</si>
  <si>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</si>
  <si>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</si>
  <si>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</si>
  <si>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</si>
  <si>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</si>
  <si>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</si>
  <si>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</si>
  <si>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</si>
  <si>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</si>
  <si>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</si>
  <si>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</si>
  <si>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</si>
  <si>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</si>
  <si>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</si>
  <si>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</si>
  <si>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</si>
  <si>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</si>
  <si>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</si>
  <si>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</si>
  <si>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</si>
  <si>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</si>
  <si>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</si>
  <si>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</si>
  <si>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</si>
  <si>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</si>
  <si>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</si>
  <si>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</si>
  <si>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</si>
  <si>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</si>
  <si>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</si>
  <si>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</si>
  <si>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</si>
  <si>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</si>
  <si>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</si>
  <si>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</si>
  <si>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</si>
  <si>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</si>
  <si>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</si>
  <si>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</si>
  <si>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</si>
  <si>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</si>
  <si>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</si>
  <si>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</si>
  <si>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</si>
  <si>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</si>
  <si>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</si>
  <si>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</si>
  <si>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</si>
  <si>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</si>
  <si>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</si>
  <si>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</si>
  <si>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</si>
  <si>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</si>
  <si>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</si>
  <si>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</si>
  <si>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</si>
  <si>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</si>
  <si>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</si>
  <si>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</si>
  <si>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</si>
  <si>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</si>
  <si>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</si>
  <si>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</si>
  <si>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</si>
  <si>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</si>
  <si>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</si>
  <si>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</si>
  <si>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</si>
  <si>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</si>
  <si>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</si>
  <si>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</si>
  <si>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</si>
  <si>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</si>
  <si>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</si>
  <si>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</si>
  <si>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</si>
  <si>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</si>
  <si>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</si>
  <si>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</si>
  <si>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</si>
  <si>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</si>
  <si>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</si>
  <si>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</si>
  <si>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</si>
  <si>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</si>
  <si>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</si>
  <si>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</si>
  <si>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</si>
  <si>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</si>
  <si>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</si>
  <si>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</si>
  <si>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</si>
  <si>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</si>
  <si>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</si>
  <si>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</si>
  <si>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</si>
  <si>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</si>
  <si>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</si>
  <si>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</si>
  <si>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</si>
  <si>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</si>
  <si>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</si>
  <si>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</si>
  <si>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</si>
  <si>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</si>
  <si>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</si>
  <si>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</si>
  <si>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</si>
  <si>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</si>
  <si>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</si>
  <si>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</si>
  <si>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</si>
  <si>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</si>
  <si>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</si>
  <si>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</si>
  <si>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</si>
  <si>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</si>
  <si>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</si>
  <si>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</si>
  <si>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</si>
  <si>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</si>
  <si>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</si>
  <si>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</si>
  <si>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</si>
  <si>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</si>
  <si>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</si>
  <si>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</si>
  <si>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</si>
  <si>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</si>
  <si>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</si>
  <si>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</si>
  <si>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</si>
  <si>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</si>
  <si>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</si>
  <si>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</si>
  <si>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</si>
  <si>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</si>
  <si>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</si>
  <si>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</si>
  <si>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</si>
  <si>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</si>
  <si>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</si>
  <si>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</si>
  <si>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</si>
  <si>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</si>
  <si>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</si>
  <si>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</si>
  <si>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</si>
  <si>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</si>
  <si>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</si>
  <si>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</si>
  <si>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</si>
  <si>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</si>
  <si>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</si>
  <si>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</si>
  <si>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</si>
  <si>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</si>
  <si>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</si>
  <si>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</si>
  <si>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</si>
  <si>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</si>
  <si>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</si>
  <si>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</si>
  <si>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</si>
  <si>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</si>
  <si>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</si>
  <si>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</si>
  <si>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</si>
  <si>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</si>
  <si>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</si>
  <si>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</si>
  <si>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</si>
  <si>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</si>
  <si>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</si>
  <si>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</si>
  <si>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</si>
  <si>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</si>
  <si>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</si>
  <si>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</si>
  <si>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</si>
  <si>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</si>
  <si>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</si>
  <si>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</si>
  <si>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</si>
  <si>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</si>
  <si>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</si>
  <si>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</si>
  <si>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</si>
  <si>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</si>
  <si>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</si>
  <si>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</si>
  <si>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</si>
  <si>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</si>
  <si>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</si>
  <si>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</si>
  <si>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</si>
  <si>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</si>
  <si>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</si>
  <si>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</si>
  <si>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</si>
  <si>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</si>
  <si>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</si>
  <si>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</si>
  <si>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</si>
  <si>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</si>
  <si>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</si>
  <si>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</si>
  <si>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</si>
  <si>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</si>
  <si>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</si>
  <si>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</si>
  <si>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</si>
  <si>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</si>
  <si>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</si>
  <si>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</si>
  <si>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</si>
  <si>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</si>
  <si>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</si>
  <si>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</si>
  <si>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</si>
  <si>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</si>
  <si>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</si>
  <si>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</si>
  <si>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</si>
  <si>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</si>
  <si>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</si>
  <si>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</si>
  <si>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</si>
  <si>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</si>
  <si>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</si>
  <si>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</si>
  <si>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</si>
  <si>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</si>
  <si>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</si>
  <si>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</si>
  <si>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</si>
  <si>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</si>
  <si>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</si>
  <si>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</si>
  <si>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</si>
  <si>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</si>
  <si>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</si>
  <si>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</si>
  <si>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</si>
  <si>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</si>
  <si>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</si>
  <si>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</si>
  <si>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</si>
  <si>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</si>
  <si>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</si>
  <si>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</si>
  <si>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</si>
  <si>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</si>
  <si>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</si>
  <si>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</si>
  <si>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</si>
  <si>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</si>
  <si>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</si>
  <si>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</si>
  <si>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</si>
  <si>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</si>
  <si>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</si>
  <si>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</si>
  <si>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</si>
  <si>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</si>
  <si>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</si>
  <si>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</si>
  <si>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</si>
  <si>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</si>
  <si>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</si>
  <si>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</si>
  <si>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</si>
  <si>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</si>
  <si>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</si>
  <si>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</si>
  <si>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</si>
  <si>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</si>
  <si>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</si>
  <si>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</si>
  <si>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</si>
  <si>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</si>
  <si>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</si>
  <si>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</si>
  <si>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</si>
  <si>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</si>
  <si>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</si>
  <si>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</si>
  <si>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</si>
  <si>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</si>
  <si>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</si>
  <si>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</si>
  <si>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</si>
  <si>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</si>
  <si>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</si>
  <si>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</si>
  <si>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</si>
  <si>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</si>
  <si>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</si>
  <si>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</si>
  <si>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</si>
  <si>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</si>
  <si>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</si>
  <si>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</si>
  <si>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</si>
  <si>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</si>
  <si>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</si>
  <si>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</si>
  <si>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</si>
  <si>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</si>
  <si>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</si>
  <si>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</si>
  <si>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</si>
  <si>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</si>
  <si>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</si>
  <si>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</si>
  <si>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</si>
  <si>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</si>
  <si>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</si>
  <si>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</si>
  <si>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</si>
  <si>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</si>
  <si>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</si>
  <si>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</si>
  <si>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</si>
  <si>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</si>
  <si>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</si>
  <si>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</si>
  <si>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</si>
  <si>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</si>
  <si>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</si>
  <si>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</si>
  <si>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</si>
  <si>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</si>
  <si>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</si>
  <si>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</si>
  <si>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</si>
  <si>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</si>
  <si>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</si>
  <si>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</si>
  <si>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</si>
  <si>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</si>
  <si>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</si>
  <si>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</si>
  <si>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</si>
  <si>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</si>
  <si>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</si>
  <si>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</si>
  <si>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</si>
  <si>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</si>
  <si>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</si>
  <si>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</si>
  <si>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</si>
  <si>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</si>
  <si>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</si>
  <si>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</si>
  <si>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</si>
  <si>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</si>
  <si>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</si>
  <si>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</si>
  <si>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</si>
  <si>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</si>
  <si>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</si>
  <si>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</si>
  <si>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</si>
  <si>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</si>
  <si>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</si>
  <si>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</si>
  <si>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</si>
  <si>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</si>
  <si>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</si>
  <si>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</si>
  <si>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</si>
  <si>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</si>
  <si>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</si>
  <si>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</si>
  <si>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</si>
  <si>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</si>
  <si>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</si>
  <si>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</si>
  <si>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</si>
  <si>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</si>
  <si>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</si>
  <si>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</si>
  <si>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</si>
  <si>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</si>
  <si>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</si>
  <si>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</si>
  <si>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</si>
  <si>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</si>
  <si>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</si>
  <si>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</si>
  <si>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</si>
  <si>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</si>
  <si>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</si>
  <si>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</si>
  <si>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</si>
  <si>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</si>
  <si>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</si>
  <si>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</si>
  <si>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</si>
  <si>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</si>
  <si>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</si>
  <si>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</si>
  <si>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</si>
  <si>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</si>
  <si>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</si>
  <si>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</si>
  <si>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</si>
  <si>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</si>
  <si>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</si>
  <si>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</si>
  <si>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</si>
  <si>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</si>
  <si>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</si>
  <si>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</si>
  <si>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</si>
  <si>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</si>
  <si>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</si>
  <si>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</si>
  <si>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</si>
  <si>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</si>
  <si>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</si>
  <si>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</si>
  <si>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</si>
  <si>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</si>
  <si>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</si>
  <si>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</si>
  <si>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</si>
  <si>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</si>
  <si>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</si>
  <si>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</si>
  <si>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</si>
  <si>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</si>
  <si>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</si>
  <si>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</si>
  <si>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</si>
  <si>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</si>
  <si>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</si>
  <si>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</si>
  <si>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</si>
  <si>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</si>
  <si>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</si>
  <si>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</si>
  <si>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</si>
  <si>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</si>
  <si>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</si>
  <si>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</si>
  <si>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</si>
  <si>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</si>
  <si>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</si>
  <si>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</si>
  <si>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</si>
  <si>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</si>
  <si>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</si>
  <si>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</si>
  <si>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</si>
  <si>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</si>
  <si>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</si>
  <si>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</si>
  <si>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</si>
  <si>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</si>
  <si>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</si>
  <si>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</si>
  <si>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</si>
  <si>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</si>
  <si>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</si>
  <si>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</si>
  <si>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</si>
  <si>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</si>
  <si>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</si>
  <si>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</si>
  <si>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</si>
  <si>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</si>
  <si>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</si>
  <si>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</si>
  <si>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</si>
  <si>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</si>
  <si>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</si>
  <si>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</si>
  <si>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</si>
  <si>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</si>
  <si>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</si>
  <si>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</si>
  <si>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</si>
  <si>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</si>
  <si>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</si>
  <si>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</si>
  <si>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</si>
  <si>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</si>
  <si>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</si>
  <si>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</si>
  <si>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</si>
  <si>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</si>
  <si>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</si>
  <si>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</si>
  <si>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</si>
  <si>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</si>
  <si>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</si>
  <si>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</si>
  <si>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</si>
  <si>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</si>
  <si>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</si>
  <si>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</si>
  <si>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</si>
  <si>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</si>
  <si>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</si>
  <si>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</si>
  <si>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</si>
  <si>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</si>
  <si>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</si>
  <si>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</si>
  <si>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</si>
  <si>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</si>
  <si>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</si>
  <si>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</si>
  <si>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</si>
  <si>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</si>
  <si>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</si>
  <si>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</si>
  <si>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</si>
  <si>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</si>
  <si>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</si>
  <si>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</si>
  <si>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</si>
  <si>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</si>
  <si>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</si>
  <si>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</si>
  <si>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</si>
  <si>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</si>
  <si>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</si>
  <si>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</si>
  <si>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</si>
  <si>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</si>
  <si>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</si>
  <si>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</si>
  <si>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</si>
  <si>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</si>
  <si>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</si>
  <si>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</si>
  <si>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</si>
  <si>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</si>
  <si>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</si>
  <si>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</si>
  <si>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</si>
  <si>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</si>
  <si>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</si>
  <si>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</si>
  <si>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</si>
  <si>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</si>
  <si>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</si>
  <si>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</si>
  <si>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</si>
  <si>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</si>
  <si>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</si>
  <si>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</si>
  <si>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</si>
  <si>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</si>
  <si>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</si>
  <si>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</si>
  <si>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</si>
  <si>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</si>
  <si>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</si>
  <si>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</si>
  <si>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</si>
  <si>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</si>
  <si>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</si>
  <si>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</si>
  <si>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</si>
  <si>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</si>
  <si>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</si>
  <si>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</si>
  <si>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</si>
  <si>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</si>
  <si>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</si>
  <si>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</si>
  <si>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</si>
  <si>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</si>
  <si>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</si>
  <si>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</si>
  <si>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</si>
  <si>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</si>
  <si>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</si>
  <si>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</si>
  <si>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</si>
  <si>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</si>
  <si>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</si>
  <si>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</si>
  <si>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</si>
  <si>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</si>
  <si>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</si>
  <si>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</si>
  <si>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</si>
  <si>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</si>
  <si>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</si>
  <si>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</si>
  <si>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</si>
  <si>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</si>
  <si>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</si>
  <si>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</si>
  <si>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</si>
  <si>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</si>
  <si>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</si>
  <si>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</si>
  <si>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</si>
  <si>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</si>
  <si>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</si>
  <si>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</si>
  <si>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</si>
  <si>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</si>
  <si>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</si>
  <si>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</si>
  <si>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</si>
  <si>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</si>
  <si>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</si>
  <si>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</si>
  <si>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</si>
  <si>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</si>
  <si>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</si>
  <si>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</si>
  <si>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</si>
  <si>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</si>
  <si>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</si>
  <si>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</si>
  <si>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</si>
  <si>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</si>
  <si>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</si>
  <si>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</si>
  <si>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</si>
  <si>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</si>
  <si>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</si>
  <si>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</si>
  <si>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</si>
  <si>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</si>
  <si>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</si>
  <si>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</si>
  <si>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</si>
  <si>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</si>
  <si>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</si>
  <si>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</si>
  <si>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</si>
  <si>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</si>
  <si>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</si>
  <si>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</si>
  <si>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</si>
  <si>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</si>
  <si>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</si>
  <si>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</si>
  <si>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</si>
  <si>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</si>
  <si>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</si>
  <si>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</si>
  <si>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</si>
  <si>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</si>
  <si>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</si>
  <si>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</si>
  <si>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</si>
  <si>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</si>
  <si>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</si>
  <si>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</si>
  <si>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</si>
  <si>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</si>
  <si>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</si>
  <si>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</si>
  <si>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</si>
  <si>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</si>
  <si>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</si>
  <si>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</si>
  <si>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</si>
  <si>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</si>
  <si>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</si>
  <si>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</si>
  <si>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</si>
  <si>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</si>
  <si>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</si>
  <si>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</si>
  <si>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</si>
  <si>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</si>
  <si>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</si>
  <si>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</si>
  <si>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</si>
  <si>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</si>
  <si>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</si>
  <si>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</si>
  <si>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</si>
  <si>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</si>
  <si>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</si>
  <si>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</si>
  <si>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</si>
  <si>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</si>
  <si>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</si>
  <si>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</si>
  <si>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</si>
  <si>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</si>
  <si>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</si>
  <si>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</si>
  <si>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</si>
  <si>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</si>
  <si>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</si>
  <si>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</si>
  <si>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</si>
  <si>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</si>
  <si>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</si>
  <si>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</si>
  <si>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</si>
  <si>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</si>
  <si>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</si>
  <si>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</si>
  <si>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</si>
  <si>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</si>
  <si>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</si>
  <si>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</si>
  <si>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</si>
  <si>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</si>
  <si>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</si>
  <si>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</si>
  <si>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</si>
  <si>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</si>
  <si>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</si>
  <si>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</si>
  <si>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</si>
  <si>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</si>
  <si>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</si>
  <si>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</si>
  <si>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</si>
  <si>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</si>
  <si>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</si>
  <si>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</si>
  <si>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</si>
  <si>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</si>
  <si>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</si>
  <si>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</si>
  <si>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</si>
  <si>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</si>
  <si>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</si>
  <si>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</si>
  <si>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</si>
  <si>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</si>
  <si>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</si>
  <si>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</si>
  <si>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</si>
  <si>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</si>
  <si>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</si>
  <si>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</si>
  <si>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</si>
  <si>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</si>
  <si>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</si>
  <si>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</si>
  <si>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</si>
  <si>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</si>
  <si>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</si>
  <si>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</si>
  <si>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</si>
  <si>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</si>
  <si>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</si>
  <si>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</si>
  <si>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</si>
  <si>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</si>
  <si>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</si>
  <si>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</si>
  <si>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</si>
  <si>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</si>
  <si>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</si>
  <si>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</si>
  <si>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</si>
  <si>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</si>
  <si>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</si>
  <si>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</si>
  <si>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</si>
  <si>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</si>
  <si>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</si>
  <si>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</si>
  <si>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</si>
  <si>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</si>
  <si>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</si>
  <si>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</si>
  <si>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</si>
  <si>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</si>
  <si>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</si>
  <si>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</si>
  <si>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</si>
  <si>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</si>
  <si>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</si>
  <si>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</si>
  <si>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</si>
  <si>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</si>
  <si>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</si>
  <si>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</si>
  <si>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</si>
  <si>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</si>
  <si>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</si>
  <si>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</si>
  <si>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</si>
  <si>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</si>
  <si>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</si>
  <si>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</si>
  <si>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</si>
  <si>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</si>
  <si>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</si>
  <si>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</si>
  <si>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</si>
  <si>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</si>
  <si>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</si>
  <si>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</si>
  <si>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</si>
  <si>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</si>
  <si>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</si>
  <si>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</si>
  <si>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</si>
  <si>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</si>
  <si>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</si>
  <si>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</si>
  <si>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</si>
  <si>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</si>
  <si>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</si>
  <si>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</si>
  <si>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</si>
  <si>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</si>
  <si>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</si>
  <si>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</si>
  <si>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</si>
  <si>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</si>
  <si>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</si>
  <si>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</si>
  <si>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</si>
  <si>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</si>
  <si>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</si>
  <si>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</si>
  <si>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</si>
  <si>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</si>
  <si>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</si>
  <si>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</si>
  <si>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</si>
  <si>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</si>
  <si>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</si>
  <si>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</si>
  <si>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</si>
  <si>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</si>
  <si>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</si>
  <si>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</si>
  <si>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</si>
  <si>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</si>
  <si>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</si>
  <si>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</si>
  <si>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</si>
  <si>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</si>
  <si>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</si>
  <si>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</si>
  <si>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</si>
  <si>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</si>
  <si>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</si>
  <si>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</si>
  <si>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</si>
  <si>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</si>
  <si>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</si>
  <si>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</si>
  <si>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</si>
  <si>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</si>
  <si>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</si>
  <si>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</si>
  <si>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</si>
  <si>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</si>
  <si>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</si>
  <si>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</si>
  <si>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</si>
  <si>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</si>
  <si>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</si>
  <si>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</si>
  <si>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</si>
  <si>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</si>
  <si>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</si>
  <si>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</si>
  <si>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</si>
  <si>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</si>
  <si>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</si>
  <si>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</si>
  <si>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</si>
  <si>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</si>
  <si>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</si>
  <si>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</si>
  <si>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</si>
  <si>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</si>
  <si>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</si>
  <si>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</si>
  <si>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</si>
  <si>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</si>
  <si>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</si>
  <si>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</si>
  <si>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</si>
  <si>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</si>
  <si>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</si>
  <si>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</si>
  <si>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</si>
  <si>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</si>
  <si>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</si>
  <si>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</si>
  <si>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</si>
  <si>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</si>
  <si>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</si>
  <si>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</si>
  <si>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</si>
  <si>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</si>
  <si>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</si>
  <si>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</si>
  <si>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</si>
  <si>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</si>
  <si>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</si>
  <si>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</si>
  <si>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</si>
  <si>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</si>
  <si>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</si>
  <si>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</si>
  <si>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</si>
  <si>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</si>
  <si>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</si>
  <si>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</si>
  <si>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</si>
  <si>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</si>
  <si>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</si>
  <si>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</si>
  <si>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</si>
  <si>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</si>
  <si>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</si>
  <si>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</si>
  <si>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</si>
  <si>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</si>
  <si>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</si>
  <si>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</si>
  <si>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</si>
  <si>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</si>
  <si>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</si>
  <si>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</si>
  <si>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</si>
  <si>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</si>
  <si>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</si>
  <si>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</si>
  <si>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</si>
  <si>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</si>
  <si>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</si>
  <si>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</si>
  <si>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</si>
  <si>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</si>
  <si>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</si>
  <si>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</si>
  <si>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</si>
  <si>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</si>
  <si>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</si>
  <si>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</si>
  <si>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</si>
  <si>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</si>
  <si>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</si>
  <si>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</si>
  <si>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</si>
  <si>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</si>
  <si>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</si>
  <si>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</si>
  <si>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</si>
  <si>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</si>
  <si>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</si>
  <si>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</si>
  <si>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</si>
  <si>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</si>
  <si>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</si>
  <si>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</si>
  <si>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</si>
  <si>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</si>
  <si>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</si>
  <si>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</si>
  <si>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</si>
  <si>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</si>
  <si>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</si>
  <si>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</si>
  <si>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</si>
  <si>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</si>
  <si>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</si>
  <si>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</si>
  <si>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</si>
  <si>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</si>
  <si>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</si>
  <si>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</si>
  <si>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</si>
  <si>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</si>
  <si>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</si>
  <si>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</si>
  <si>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</si>
  <si>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</si>
  <si>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</si>
  <si>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</si>
  <si>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</si>
  <si>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</si>
  <si>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</si>
  <si>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</si>
  <si>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</si>
  <si>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</si>
  <si>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</si>
  <si>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</si>
  <si>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</si>
  <si>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</si>
  <si>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</si>
  <si>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</si>
  <si>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</si>
  <si>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</si>
  <si>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</si>
  <si>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</si>
  <si>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</si>
  <si>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</si>
  <si>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</si>
  <si>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</si>
  <si>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</si>
  <si>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</si>
  <si>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</si>
  <si>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</si>
  <si>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</si>
  <si>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</si>
  <si>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</si>
  <si>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</si>
  <si>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</si>
  <si>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</si>
  <si>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</si>
  <si>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</si>
  <si>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</si>
  <si>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</si>
  <si>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</si>
  <si>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</si>
  <si>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</si>
  <si>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</si>
  <si>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</si>
  <si>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</si>
  <si>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</si>
  <si>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</si>
  <si>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</si>
  <si>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</si>
  <si>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</si>
  <si>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</si>
  <si>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</si>
  <si>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</si>
  <si>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</si>
  <si>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</si>
  <si>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</si>
  <si>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</si>
  <si>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</si>
  <si>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</si>
  <si>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</si>
  <si>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</si>
  <si>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</si>
  <si>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</si>
  <si>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</si>
  <si>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</si>
  <si>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</si>
  <si>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</si>
  <si>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</si>
  <si>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</si>
  <si>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</si>
  <si>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</si>
  <si>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</si>
  <si>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</si>
  <si>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</si>
  <si>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</si>
  <si>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</si>
  <si>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</si>
  <si>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</si>
  <si>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</si>
  <si>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</si>
  <si>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</si>
  <si>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</si>
  <si>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</si>
  <si>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</si>
  <si>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</si>
  <si>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</si>
  <si>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</si>
  <si>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</si>
  <si>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</si>
  <si>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</si>
  <si>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</si>
  <si>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</si>
  <si>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</si>
  <si>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</si>
  <si>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</si>
  <si>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</si>
  <si>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</si>
  <si>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</si>
  <si>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</si>
  <si>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</si>
  <si>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</si>
  <si>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</si>
  <si>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</si>
  <si>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</si>
  <si>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</si>
  <si>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</si>
  <si>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</si>
  <si>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</si>
  <si>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</si>
  <si>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</si>
  <si>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</si>
  <si>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</si>
  <si>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</si>
  <si>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</si>
  <si>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</si>
  <si>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</si>
  <si>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</si>
  <si>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</si>
  <si>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</si>
  <si>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</si>
  <si>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</si>
  <si>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</si>
  <si>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</si>
  <si>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</si>
  <si>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</si>
  <si>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</si>
  <si>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</si>
  <si>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</si>
  <si>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</si>
  <si>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</si>
  <si>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</si>
  <si>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</si>
  <si>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</si>
  <si>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</si>
  <si>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</si>
  <si>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</si>
  <si>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</si>
  <si>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</si>
  <si>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</si>
  <si>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</si>
  <si>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</si>
  <si>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</si>
  <si>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</si>
  <si>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</si>
  <si>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</si>
  <si>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</si>
  <si>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</si>
  <si>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</si>
  <si>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</si>
  <si>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</si>
  <si>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</si>
  <si>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</si>
  <si>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</si>
  <si>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</si>
  <si>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</si>
  <si>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</si>
  <si>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</si>
  <si>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</si>
  <si>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</si>
  <si>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</si>
  <si>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</si>
  <si>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</si>
  <si>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</si>
  <si>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</si>
  <si>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</si>
  <si>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</si>
  <si>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</si>
  <si>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</si>
  <si>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</si>
  <si>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</si>
  <si>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</si>
  <si>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</si>
  <si>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</si>
  <si>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</si>
  <si>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</si>
  <si>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</si>
  <si>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</si>
  <si>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</si>
  <si>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</si>
  <si>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</si>
  <si>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</si>
  <si>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</si>
  <si>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</si>
  <si>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</si>
  <si>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</si>
  <si>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</si>
  <si>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</si>
  <si>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</si>
  <si>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</si>
  <si>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</si>
  <si>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</si>
  <si>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</si>
  <si>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</si>
  <si>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</si>
  <si>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</si>
  <si>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</si>
  <si>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</si>
  <si>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</si>
  <si>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</si>
  <si>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</si>
  <si>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</si>
  <si>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</si>
  <si>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</si>
  <si>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</si>
  <si>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</si>
  <si>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</si>
  <si>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</si>
  <si>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</si>
  <si>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</si>
  <si>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</si>
  <si>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</si>
  <si>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</si>
  <si>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</si>
  <si>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</si>
  <si>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</si>
  <si>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</si>
  <si>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</si>
  <si>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</si>
  <si>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</si>
  <si>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</si>
  <si>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</si>
  <si>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</si>
  <si>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</si>
  <si>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</si>
  <si>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</si>
  <si>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</si>
  <si>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</si>
  <si>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</si>
  <si>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</si>
  <si>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</si>
  <si>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</si>
  <si>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</si>
  <si>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</si>
  <si>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</si>
  <si>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</si>
  <si>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</si>
  <si>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</si>
  <si>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</si>
  <si>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</si>
  <si>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</si>
  <si>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</si>
  <si>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</si>
  <si>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</si>
  <si>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</si>
  <si>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</si>
  <si>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</si>
  <si>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</si>
  <si>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</si>
  <si>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</si>
  <si>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</si>
  <si>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</si>
  <si>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</si>
  <si>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</si>
  <si>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</si>
  <si>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</si>
  <si>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</si>
  <si>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</si>
  <si>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</si>
  <si>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</si>
  <si>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</si>
  <si>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</si>
  <si>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</si>
  <si>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</si>
  <si>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</si>
  <si>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</si>
  <si>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</si>
  <si>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</si>
  <si>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</si>
  <si>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</si>
  <si>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</si>
  <si>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</si>
  <si>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</si>
  <si>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</si>
  <si>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</si>
  <si>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</si>
  <si>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</si>
  <si>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</si>
  <si>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</si>
  <si>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</si>
  <si>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</si>
  <si>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</si>
  <si>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</si>
  <si>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</si>
  <si>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</si>
  <si>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</si>
  <si>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</si>
  <si>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</si>
  <si>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</si>
  <si>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</si>
  <si>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</si>
  <si>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</si>
  <si>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</si>
  <si>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</si>
  <si>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</si>
  <si>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</si>
  <si>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</si>
  <si>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</si>
  <si>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</si>
  <si>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</si>
  <si>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</si>
  <si>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</si>
  <si>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</si>
  <si>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</si>
  <si>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</si>
  <si>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</si>
  <si>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</si>
  <si>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</si>
  <si>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</si>
  <si>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</si>
  <si>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</si>
  <si>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</si>
  <si>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</si>
  <si>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</si>
  <si>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</si>
  <si>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</si>
  <si>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</si>
  <si>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</si>
  <si>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</si>
  <si>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</si>
  <si>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</si>
  <si>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</si>
  <si>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</si>
  <si>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</si>
  <si>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</si>
  <si>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</si>
  <si>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</si>
  <si>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</si>
  <si>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</si>
  <si>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</si>
  <si>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</si>
  <si>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</si>
  <si>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</si>
  <si>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</si>
  <si>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</si>
  <si>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</si>
  <si>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</si>
  <si>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</si>
  <si>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</si>
  <si>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</si>
  <si>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</si>
  <si>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</si>
  <si>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</si>
  <si>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</si>
  <si>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</si>
  <si>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</si>
  <si>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</si>
  <si>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</si>
  <si>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</si>
  <si>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</si>
  <si>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</si>
  <si>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</si>
  <si>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</si>
  <si>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</si>
  <si>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</si>
  <si>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</si>
  <si>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</si>
  <si>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</si>
  <si>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</si>
  <si>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</si>
  <si>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</si>
  <si>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</si>
  <si>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</si>
  <si>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</si>
  <si>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</si>
  <si>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</si>
  <si>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</si>
  <si>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</si>
  <si>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</si>
  <si>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</si>
  <si>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</si>
  <si>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</si>
  <si>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</si>
  <si>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</si>
  <si>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</si>
  <si>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</si>
  <si>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</si>
  <si>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</si>
  <si>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</si>
  <si>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</si>
  <si>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</si>
  <si>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</si>
  <si>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</si>
  <si>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</si>
  <si>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</si>
  <si>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</si>
  <si>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</si>
  <si>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</si>
  <si>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</si>
  <si>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</si>
  <si>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</si>
  <si>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</si>
  <si>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</si>
  <si>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</si>
  <si>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</si>
  <si>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</si>
  <si>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</si>
  <si>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</si>
  <si>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</si>
  <si>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</si>
  <si>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</si>
  <si>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</si>
  <si>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</si>
  <si>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</si>
  <si>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</si>
  <si>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</si>
  <si>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</si>
  <si>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</si>
  <si>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</si>
  <si>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</si>
  <si>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</si>
  <si>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</si>
  <si>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</si>
  <si>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</si>
  <si>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</si>
  <si>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</si>
  <si>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</si>
  <si>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</si>
  <si>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</si>
  <si>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</si>
  <si>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</si>
  <si>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</si>
  <si>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</si>
  <si>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</si>
  <si>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</si>
  <si>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</si>
  <si>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</si>
  <si>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</si>
  <si>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</si>
  <si>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</si>
  <si>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</si>
  <si>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</si>
  <si>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</si>
  <si>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</si>
  <si>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</si>
  <si>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</si>
  <si>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</si>
  <si>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</si>
  <si>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</si>
  <si>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</si>
  <si>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</si>
  <si>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</si>
  <si>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</si>
  <si>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</si>
  <si>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</si>
  <si>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</si>
  <si>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</si>
  <si>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</si>
  <si>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</si>
  <si>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</si>
  <si>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</si>
  <si>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</si>
  <si>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</si>
  <si>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</si>
  <si>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</si>
  <si>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</si>
  <si>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</si>
  <si>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</si>
  <si>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</si>
  <si>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</si>
  <si>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</si>
  <si>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</si>
  <si>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</si>
  <si>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</si>
  <si>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</si>
  <si>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</si>
  <si>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</si>
  <si>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</si>
  <si>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</si>
  <si>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</si>
  <si>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</si>
  <si>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</si>
  <si>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</si>
  <si>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</si>
  <si>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</si>
  <si>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</si>
  <si>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</si>
  <si>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</si>
  <si>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</si>
  <si>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</si>
  <si>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</si>
  <si>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</si>
  <si>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</si>
  <si>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</si>
  <si>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</si>
  <si>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</si>
  <si>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</si>
  <si>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</si>
  <si>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</si>
  <si>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</si>
  <si>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</si>
  <si>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</si>
  <si>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</si>
  <si>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</si>
  <si>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</si>
  <si>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</si>
  <si>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</si>
  <si>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</si>
  <si>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</si>
  <si>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</si>
  <si>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</si>
  <si>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</si>
  <si>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</si>
  <si>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</si>
  <si>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</si>
  <si>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</si>
  <si>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</si>
  <si>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</si>
  <si>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</si>
  <si>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</si>
  <si>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</si>
  <si>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</si>
  <si>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</si>
  <si>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</si>
  <si>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</si>
  <si>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</si>
  <si>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</si>
  <si>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</si>
  <si>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</si>
  <si>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</si>
  <si>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</si>
  <si>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</si>
  <si>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</si>
  <si>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</si>
  <si>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</si>
  <si>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</si>
  <si>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</si>
  <si>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</si>
  <si>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</si>
  <si>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</si>
  <si>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</si>
  <si>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</si>
  <si>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</si>
  <si>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</si>
  <si>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</si>
  <si>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</si>
  <si>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</si>
  <si>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</si>
  <si>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</si>
  <si>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</si>
  <si>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</si>
  <si>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</si>
  <si>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</si>
  <si>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</si>
  <si>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</si>
  <si>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</si>
  <si>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</si>
  <si>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</si>
  <si>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</si>
  <si>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</si>
  <si>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</si>
  <si>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</si>
  <si>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</si>
  <si>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</si>
  <si>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</si>
  <si>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</si>
  <si>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</si>
  <si>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</si>
  <si>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</si>
  <si>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</si>
  <si>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</si>
  <si>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</si>
  <si>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</si>
  <si>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</si>
  <si>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</si>
  <si>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</si>
  <si>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</si>
  <si>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</si>
  <si>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</si>
  <si>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</si>
  <si>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</si>
  <si>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</si>
  <si>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</si>
  <si>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</si>
  <si>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</si>
  <si>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</si>
  <si>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</si>
  <si>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</si>
  <si>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</si>
  <si>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</si>
  <si>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</si>
  <si>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</si>
  <si>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</si>
  <si>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</si>
  <si>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</si>
  <si>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</si>
  <si>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</si>
  <si>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</si>
  <si>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</si>
  <si>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</si>
  <si>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</si>
  <si>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</si>
  <si>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</si>
  <si>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</si>
  <si>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</si>
  <si>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</si>
  <si>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</si>
  <si>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</si>
  <si>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</si>
  <si>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</si>
  <si>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</si>
  <si>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</si>
  <si>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</si>
  <si>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</si>
  <si>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</si>
  <si>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</si>
  <si>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</si>
  <si>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</si>
  <si>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</si>
  <si>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</si>
  <si>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</si>
  <si>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</si>
  <si>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</si>
  <si>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</si>
  <si>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</si>
  <si>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</si>
  <si>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</si>
  <si>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</si>
  <si>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</si>
  <si>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</si>
  <si>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</si>
  <si>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</si>
  <si>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</si>
  <si>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</si>
  <si>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</si>
  <si>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</si>
  <si>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</si>
  <si>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</si>
  <si>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</si>
  <si>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</si>
  <si>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</si>
  <si>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</si>
  <si>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</si>
  <si>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</si>
  <si>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</si>
  <si>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</si>
  <si>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</si>
  <si>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</si>
  <si>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</si>
  <si>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</si>
  <si>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</si>
  <si>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</si>
  <si>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</si>
  <si>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</si>
  <si>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</si>
  <si>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</si>
  <si>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</si>
  <si>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</si>
  <si>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</si>
  <si>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</si>
  <si>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</si>
  <si>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</si>
  <si>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</si>
  <si>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</si>
  <si>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</si>
  <si>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</si>
  <si>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</si>
  <si>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</si>
  <si>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</si>
  <si>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</si>
  <si>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</si>
  <si>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</si>
  <si>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</si>
  <si>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</si>
  <si>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</si>
  <si>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</si>
  <si>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</si>
  <si>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</si>
  <si>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</si>
  <si>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</si>
  <si>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</si>
  <si>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</si>
  <si>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</si>
  <si>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</si>
  <si>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</si>
  <si>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</si>
  <si>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</si>
  <si>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</si>
  <si>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</si>
  <si>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</si>
  <si>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</si>
  <si>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</si>
  <si>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</si>
  <si>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</si>
  <si>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</si>
  <si>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</si>
  <si>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</si>
  <si>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</si>
  <si>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</si>
  <si>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</si>
  <si>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</si>
  <si>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</si>
  <si>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</si>
  <si>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</si>
  <si>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</si>
  <si>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</si>
  <si>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</si>
  <si>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</si>
  <si>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</si>
  <si>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</si>
  <si>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</si>
  <si>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</si>
  <si>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</si>
  <si>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</si>
  <si>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</si>
  <si>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</si>
  <si>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</si>
  <si>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</si>
  <si>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</si>
  <si>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</si>
  <si>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</si>
  <si>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</si>
  <si>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</si>
  <si>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</si>
  <si>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</si>
  <si>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</si>
  <si>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</si>
  <si>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</si>
  <si>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</si>
  <si>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</si>
  <si>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</si>
  <si>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</si>
  <si>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</si>
  <si>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</si>
  <si>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</si>
  <si>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</si>
  <si>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</si>
  <si>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</si>
  <si>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</si>
  <si>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</si>
  <si>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</si>
  <si>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</si>
  <si>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</si>
  <si>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</si>
  <si>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</si>
  <si>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</si>
  <si>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</si>
  <si>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</si>
  <si>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</si>
  <si>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</si>
  <si>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</si>
  <si>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</si>
  <si>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</si>
  <si>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</si>
  <si>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</si>
  <si>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</si>
  <si>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</si>
  <si>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</si>
  <si>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</si>
  <si>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</si>
  <si>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</si>
  <si>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</si>
  <si>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</si>
  <si>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</si>
  <si>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</si>
  <si>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</si>
  <si>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</si>
  <si>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</si>
  <si>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</si>
  <si>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</si>
  <si>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</si>
  <si>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</si>
  <si>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</si>
  <si>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</si>
  <si>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</si>
  <si>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</si>
  <si>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</si>
  <si>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</si>
  <si>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</si>
  <si>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</si>
  <si>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</si>
  <si>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</si>
  <si>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</si>
  <si>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</si>
  <si>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</si>
  <si>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</si>
  <si>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</si>
  <si>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</si>
  <si>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</si>
  <si>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</si>
  <si>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</si>
  <si>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</si>
  <si>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</si>
  <si>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</si>
  <si>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</si>
  <si>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</si>
  <si>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</si>
  <si>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</si>
  <si>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</si>
  <si>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</si>
  <si>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</si>
  <si>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</si>
  <si>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</si>
  <si>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</si>
  <si>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</si>
  <si>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</si>
  <si>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</si>
  <si>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</si>
  <si>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</si>
  <si>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</si>
  <si>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</si>
  <si>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</si>
  <si>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</si>
  <si>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</si>
  <si>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</si>
  <si>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</si>
  <si>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</si>
  <si>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</si>
  <si>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</si>
  <si>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</si>
  <si>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</si>
  <si>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</si>
  <si>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</si>
  <si>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</si>
  <si>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</si>
  <si>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</si>
  <si>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</si>
  <si>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</si>
  <si>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</si>
  <si>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</si>
  <si>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</si>
  <si>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</si>
  <si>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</si>
  <si>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</si>
  <si>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</si>
  <si>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</si>
  <si>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</si>
  <si>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</si>
  <si>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</si>
  <si>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</si>
  <si>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</si>
  <si>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</si>
  <si>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</si>
  <si>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</si>
  <si>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</si>
  <si>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</si>
  <si>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</si>
  <si>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</si>
  <si>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</si>
  <si>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</si>
  <si>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</si>
  <si>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</si>
  <si>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</si>
  <si>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</si>
  <si>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</si>
  <si>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</si>
  <si>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</si>
  <si>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</si>
  <si>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</si>
  <si>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</si>
  <si>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</si>
  <si>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</si>
  <si>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</si>
  <si>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</si>
  <si>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</si>
  <si>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</si>
  <si>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</si>
  <si>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</si>
  <si>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</si>
  <si>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</si>
  <si>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</si>
  <si>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</si>
  <si>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</si>
  <si>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</si>
  <si>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</si>
  <si>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</si>
  <si>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</si>
  <si>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</si>
  <si>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</si>
  <si>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</si>
  <si>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</si>
  <si>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</si>
  <si>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</si>
  <si>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</si>
  <si>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</si>
  <si>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</si>
  <si>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</si>
  <si>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</si>
  <si>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</si>
  <si>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</si>
  <si>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</si>
  <si>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</si>
  <si>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</si>
  <si>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</si>
  <si>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</si>
  <si>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</si>
  <si>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</si>
  <si>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</si>
  <si>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</si>
  <si>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</si>
  <si>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</si>
  <si>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</si>
  <si>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</si>
  <si>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</si>
  <si>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</si>
  <si>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</si>
  <si>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</si>
  <si>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</si>
  <si>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</si>
  <si>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</si>
  <si>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</si>
  <si>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</si>
  <si>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</si>
  <si>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</si>
  <si>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</si>
  <si>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</si>
  <si>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</si>
  <si>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</si>
  <si>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</si>
  <si>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</si>
  <si>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</si>
  <si>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</si>
  <si>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</si>
  <si>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</si>
  <si>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</si>
  <si>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</si>
  <si>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</si>
  <si>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</si>
  <si>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</si>
  <si>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</si>
  <si>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</si>
  <si>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</si>
  <si>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</si>
  <si>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</si>
  <si>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</si>
  <si>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</si>
  <si>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</si>
  <si>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</si>
  <si>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</si>
  <si>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</si>
  <si>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</si>
  <si>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</si>
  <si>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</si>
  <si>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</si>
  <si>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</si>
  <si>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</si>
  <si>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</si>
  <si>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</si>
  <si>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</si>
  <si>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</si>
  <si>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</si>
  <si>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</si>
  <si>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</si>
  <si>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</si>
  <si>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</si>
  <si>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</si>
  <si>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</si>
  <si>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</si>
  <si>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</si>
  <si>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</si>
  <si>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</si>
  <si>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</si>
  <si>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</si>
  <si>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</si>
  <si>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</si>
  <si>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</si>
  <si>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</si>
  <si>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</si>
  <si>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</si>
  <si>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</si>
  <si>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</si>
  <si>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</si>
  <si>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</si>
  <si>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</si>
  <si>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</si>
  <si>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</si>
  <si>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</si>
  <si>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</si>
  <si>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</si>
  <si>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</si>
  <si>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</si>
  <si>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</si>
  <si>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</si>
  <si>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</si>
  <si>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</si>
  <si>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</si>
  <si>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</si>
  <si>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</si>
  <si>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</si>
  <si>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</si>
  <si>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</si>
  <si>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</si>
  <si>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</si>
  <si>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</si>
  <si>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</si>
  <si>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</si>
  <si>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</si>
  <si>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</si>
  <si>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</si>
  <si>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</si>
  <si>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</si>
  <si>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</si>
  <si>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</si>
  <si>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</si>
  <si>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</si>
  <si>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</si>
  <si>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</si>
  <si>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</si>
  <si>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</si>
  <si>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</si>
  <si>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</si>
  <si>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</si>
  <si>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</si>
  <si>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</si>
  <si>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</si>
  <si>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</si>
  <si>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</si>
  <si>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</si>
  <si>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</si>
  <si>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</si>
  <si>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</si>
  <si>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</si>
  <si>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</si>
  <si>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</si>
  <si>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</si>
  <si>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</si>
  <si>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</si>
  <si>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</si>
  <si>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</si>
  <si>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</si>
  <si>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</si>
  <si>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</si>
  <si>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</si>
  <si>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</si>
  <si>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</si>
  <si>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</si>
  <si>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</si>
  <si>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</si>
  <si>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</si>
  <si>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</si>
  <si>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</si>
  <si>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</si>
  <si>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</si>
  <si>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</si>
  <si>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</si>
  <si>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</si>
  <si>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</si>
  <si>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</si>
  <si>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</si>
  <si>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</si>
  <si>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</si>
  <si>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</si>
  <si>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</si>
  <si>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</si>
  <si>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</si>
  <si>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</si>
  <si>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</si>
  <si>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</si>
  <si>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</si>
  <si>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</si>
  <si>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</si>
  <si>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</si>
  <si>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</si>
  <si>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</si>
  <si>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</si>
  <si>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</si>
  <si>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</si>
  <si>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</si>
  <si>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</si>
  <si>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</si>
  <si>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</si>
  <si>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</si>
  <si>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</si>
  <si>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</si>
  <si>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</si>
  <si>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</si>
  <si>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</si>
  <si>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</si>
  <si>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</si>
  <si>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</si>
  <si>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</si>
  <si>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</si>
  <si>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</si>
  <si>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</si>
  <si>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</si>
  <si>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</si>
  <si>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</si>
  <si>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</si>
  <si>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</si>
  <si>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</si>
  <si>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</si>
  <si>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</si>
  <si>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</si>
  <si>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</si>
  <si>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</si>
  <si>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</si>
  <si>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</si>
  <si>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</si>
  <si>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</si>
  <si>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</si>
  <si>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</si>
  <si>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</si>
  <si>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</si>
  <si>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</si>
  <si>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</si>
  <si>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</si>
  <si>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</si>
  <si>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</si>
  <si>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</si>
  <si>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</si>
  <si>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</si>
  <si>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</si>
  <si>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</si>
  <si>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</si>
  <si>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</si>
  <si>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</si>
  <si>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</si>
  <si>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</si>
  <si>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</si>
  <si>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</si>
  <si>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</si>
  <si>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</si>
  <si>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</si>
  <si>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</si>
  <si>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</si>
  <si>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</si>
  <si>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</si>
  <si>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</si>
  <si>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</si>
  <si>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</si>
  <si>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</si>
  <si>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</si>
  <si>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</si>
  <si>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</si>
  <si>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</si>
  <si>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</si>
  <si>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</si>
  <si>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</si>
  <si>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</si>
  <si>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</si>
  <si>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</si>
  <si>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</si>
  <si>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</si>
  <si>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</si>
  <si>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</si>
  <si>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</si>
  <si>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</si>
  <si>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</si>
  <si>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</si>
  <si>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</si>
  <si>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</si>
  <si>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</si>
  <si>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</si>
  <si>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</si>
  <si>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</si>
  <si>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</si>
  <si>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</si>
  <si>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</si>
  <si>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</si>
  <si>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</si>
  <si>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</si>
  <si>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</si>
  <si>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</si>
  <si>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</si>
  <si>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</si>
  <si>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</si>
  <si>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</si>
  <si>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</si>
  <si>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</si>
  <si>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</si>
  <si>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</si>
  <si>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</si>
  <si>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</si>
  <si>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</si>
  <si>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</si>
  <si>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</si>
  <si>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</si>
  <si>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</si>
  <si>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</si>
  <si>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</si>
  <si>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</si>
  <si>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</si>
  <si>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</si>
  <si>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</si>
  <si>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</si>
  <si>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</si>
  <si>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</si>
  <si>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</si>
  <si>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</si>
  <si>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</si>
  <si>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</si>
  <si>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</si>
  <si>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</si>
  <si>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</si>
  <si>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</si>
  <si>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</si>
  <si>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</si>
  <si>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</si>
  <si>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</si>
  <si>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</si>
  <si>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</si>
  <si>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</si>
  <si>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</si>
  <si>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</si>
  <si>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</si>
  <si>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</si>
  <si>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</si>
  <si>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</si>
  <si>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</si>
  <si>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</si>
  <si>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</si>
  <si>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</si>
  <si>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</si>
  <si>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</si>
  <si>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</si>
  <si>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</si>
  <si>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</si>
  <si>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</si>
  <si>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</si>
  <si>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</si>
  <si>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</si>
  <si>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</si>
  <si>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</si>
  <si>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</si>
  <si>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</si>
  <si>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</si>
  <si>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</si>
  <si>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</si>
  <si>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</si>
  <si>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</si>
  <si>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</si>
  <si>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</si>
  <si>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</si>
  <si>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</si>
  <si>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</si>
  <si>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</si>
  <si>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</si>
  <si>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</si>
  <si>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</si>
  <si>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</si>
  <si>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</si>
  <si>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</si>
  <si>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</si>
  <si>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</si>
  <si>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</si>
  <si>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</si>
  <si>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</si>
  <si>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</si>
  <si>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</si>
  <si>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</si>
  <si>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</si>
  <si>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</si>
  <si>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</si>
  <si>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</si>
  <si>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</si>
  <si>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</si>
  <si>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</si>
  <si>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</si>
  <si>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</si>
  <si>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</si>
  <si>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</si>
  <si>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</si>
  <si>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</si>
  <si>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</si>
  <si>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</si>
  <si>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</si>
  <si>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</si>
  <si>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</si>
  <si>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</si>
  <si>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</si>
  <si>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</si>
  <si>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</si>
  <si>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</si>
  <si>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</si>
  <si>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</si>
  <si>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</si>
  <si>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</si>
  <si>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</si>
  <si>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</si>
  <si>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</si>
  <si>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</si>
  <si>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</si>
  <si>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</si>
  <si>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</si>
  <si>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</si>
  <si>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</si>
  <si>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</si>
  <si>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</si>
  <si>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</si>
  <si>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</si>
  <si>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</si>
  <si>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</si>
  <si>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</si>
  <si>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</si>
  <si>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</si>
  <si>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</si>
  <si>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</si>
  <si>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</si>
  <si>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</si>
  <si>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</si>
  <si>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</si>
  <si>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</si>
  <si>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</si>
  <si>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</si>
  <si>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</si>
  <si>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</si>
  <si>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</si>
  <si>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</si>
  <si>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</si>
  <si>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</si>
  <si>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</si>
  <si>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</si>
  <si>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</si>
  <si>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</si>
  <si>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</si>
  <si>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</si>
  <si>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</si>
  <si>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</si>
  <si>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</si>
  <si>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</si>
  <si>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</si>
  <si>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</si>
  <si>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</si>
  <si>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</si>
  <si>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</si>
  <si>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</si>
  <si>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</si>
  <si>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</si>
  <si>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</si>
  <si>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</si>
  <si>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</si>
  <si>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</si>
  <si>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</si>
  <si>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</si>
  <si>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</si>
  <si>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</si>
  <si>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</si>
  <si>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</si>
  <si>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</si>
  <si>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</si>
  <si>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</si>
  <si>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</si>
  <si>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</si>
  <si>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</si>
  <si>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</si>
  <si>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</si>
  <si>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</si>
  <si>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</si>
  <si>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</si>
  <si>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</si>
  <si>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</si>
  <si>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</si>
  <si>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</si>
  <si>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</si>
  <si>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</si>
  <si>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</si>
  <si>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</si>
  <si>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</si>
  <si>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</si>
  <si>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</si>
  <si>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</si>
  <si>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</si>
  <si>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</si>
  <si>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</si>
  <si>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</si>
  <si>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</si>
  <si>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</si>
  <si>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</si>
  <si>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</si>
  <si>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</si>
  <si>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</si>
  <si>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</si>
  <si>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</si>
  <si>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</si>
  <si>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</si>
  <si>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</si>
  <si>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</si>
  <si>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</si>
  <si>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</si>
  <si>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</si>
  <si>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</si>
  <si>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</si>
  <si>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</si>
  <si>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</si>
  <si>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</si>
  <si>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</si>
  <si>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</si>
  <si>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</si>
  <si>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</si>
  <si>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</si>
  <si>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</si>
  <si>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</si>
  <si>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</si>
  <si>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</si>
  <si>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</si>
  <si>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</si>
  <si>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</si>
  <si>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</si>
  <si>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</si>
  <si>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</si>
  <si>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</si>
  <si>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</si>
  <si>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</si>
  <si>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</si>
  <si>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</si>
  <si>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</si>
  <si>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</si>
  <si>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</si>
  <si>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</si>
  <si>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</si>
  <si>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</si>
  <si>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</si>
  <si>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</si>
  <si>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</si>
  <si>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</si>
  <si>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</si>
  <si>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</si>
  <si>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</si>
  <si>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</si>
  <si>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</si>
  <si>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</si>
  <si>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</si>
  <si>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</si>
  <si>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</si>
  <si>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</si>
  <si>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</si>
  <si>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</si>
  <si>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</si>
  <si>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</si>
  <si>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</si>
  <si>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</si>
  <si>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</si>
  <si>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</si>
  <si>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</si>
  <si>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</si>
  <si>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</si>
  <si>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</si>
  <si>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</si>
  <si>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</si>
  <si>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</si>
  <si>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</si>
  <si>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</si>
  <si>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</si>
  <si>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</si>
  <si>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</si>
  <si>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</si>
  <si>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</si>
  <si>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</si>
  <si>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</si>
  <si>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</si>
  <si>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</si>
  <si>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</si>
  <si>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</si>
  <si>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</si>
  <si>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</si>
  <si>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</si>
  <si>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</si>
  <si>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</si>
  <si>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</si>
  <si>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</si>
  <si>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</si>
  <si>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</si>
  <si>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</si>
  <si>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</si>
  <si>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</si>
  <si>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</si>
  <si>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</si>
  <si>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</si>
  <si>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</si>
  <si>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</si>
  <si>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</si>
  <si>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</si>
  <si>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</si>
  <si>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</si>
  <si>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</si>
  <si>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</si>
  <si>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</si>
  <si>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</si>
  <si>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</si>
  <si>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</si>
  <si>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</si>
  <si>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</si>
  <si>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</si>
  <si>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</si>
  <si>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</si>
  <si>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</si>
  <si>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</si>
  <si>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</si>
  <si>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</si>
  <si>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</si>
  <si>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</si>
  <si>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</si>
  <si>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</si>
  <si>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</si>
  <si>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</si>
  <si>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</si>
  <si>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</si>
  <si>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</si>
  <si>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</si>
  <si>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</si>
  <si>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</si>
  <si>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</si>
  <si>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</si>
  <si>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</si>
  <si>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</si>
  <si>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</si>
  <si>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</si>
  <si>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</si>
  <si>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</si>
  <si>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</si>
  <si>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</si>
  <si>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</si>
  <si>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</si>
  <si>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</si>
  <si>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</si>
  <si>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</si>
  <si>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</si>
  <si>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</si>
  <si>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</si>
  <si>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</si>
  <si>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</si>
  <si>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</si>
  <si>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</si>
  <si>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</si>
  <si>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</si>
  <si>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</si>
  <si>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</si>
  <si>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</si>
  <si>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</si>
  <si>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</si>
  <si>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</si>
  <si>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</si>
  <si>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</si>
  <si>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</si>
  <si>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</si>
  <si>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</si>
  <si>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</si>
  <si>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</si>
  <si>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</si>
  <si>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</si>
  <si>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</si>
  <si>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</si>
  <si>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</si>
  <si>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</si>
  <si>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</si>
  <si>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</si>
  <si>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</si>
  <si>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</si>
  <si>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</si>
  <si>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</si>
  <si>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</si>
  <si>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</si>
  <si>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</si>
  <si>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</si>
  <si>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</si>
  <si>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</si>
  <si>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</si>
  <si>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</si>
  <si>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</si>
  <si>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</si>
  <si>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</si>
  <si>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</si>
  <si>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</si>
  <si>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</si>
  <si>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</si>
  <si>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</si>
  <si>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</si>
  <si>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</si>
  <si>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</si>
  <si>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</si>
  <si>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</si>
  <si>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</si>
  <si>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</si>
  <si>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</si>
  <si>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</si>
  <si>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</si>
  <si>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</si>
  <si>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</si>
  <si>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</si>
  <si>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</si>
  <si>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</si>
  <si>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</si>
  <si>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</si>
  <si>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</si>
  <si>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</si>
  <si>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</si>
  <si>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</si>
  <si>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</si>
  <si>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</si>
  <si>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</si>
  <si>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</si>
  <si>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</si>
  <si>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</si>
  <si>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</si>
  <si>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</si>
  <si>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</si>
  <si>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</si>
  <si>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</si>
  <si>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</si>
  <si>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</si>
  <si>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</si>
  <si>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</si>
  <si>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</si>
  <si>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</si>
  <si>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</si>
  <si>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</si>
  <si>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</si>
  <si>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</si>
  <si>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</si>
  <si>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</si>
  <si>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</si>
  <si>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</si>
  <si>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</si>
  <si>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</si>
  <si>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</si>
  <si>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</si>
  <si>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</si>
  <si>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</si>
  <si>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</si>
  <si>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</si>
  <si>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</si>
  <si>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</si>
  <si>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</si>
  <si>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</si>
  <si>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</si>
  <si>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</si>
  <si>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</si>
  <si>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</si>
  <si>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</si>
  <si>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</si>
  <si>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</si>
  <si>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</si>
  <si>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</si>
  <si>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</si>
  <si>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</si>
  <si>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</si>
  <si>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</si>
  <si>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</si>
  <si>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</si>
  <si>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</si>
  <si>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</si>
  <si>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</si>
  <si>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</si>
  <si>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</si>
  <si>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</si>
  <si>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</si>
  <si>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</si>
  <si>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</si>
  <si>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</si>
  <si>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</si>
  <si>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</si>
  <si>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</si>
  <si>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</si>
  <si>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</si>
  <si>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</si>
  <si>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</si>
  <si>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</si>
  <si>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</si>
  <si>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</si>
  <si>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</si>
  <si>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</si>
  <si>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</si>
  <si>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</si>
  <si>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</si>
  <si>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</si>
  <si>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</si>
  <si>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</si>
  <si>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</si>
  <si>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</si>
  <si>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</si>
  <si>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</si>
  <si>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</si>
  <si>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</si>
  <si>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</si>
  <si>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</si>
  <si>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</si>
  <si>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</si>
  <si>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</si>
  <si>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</si>
  <si>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</si>
  <si>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</si>
  <si>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</si>
  <si>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</si>
  <si>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</si>
  <si>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</si>
  <si>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</si>
  <si>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</si>
  <si>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</si>
  <si>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</si>
  <si>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</si>
  <si>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</si>
  <si>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</si>
  <si>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</si>
  <si>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</si>
  <si>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</si>
  <si>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</si>
  <si>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</si>
  <si>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</si>
  <si>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</si>
  <si>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</si>
  <si>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</si>
  <si>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</si>
  <si>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</si>
  <si>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</si>
  <si>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</si>
  <si>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</si>
  <si>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</si>
  <si>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</si>
  <si>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</si>
  <si>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</si>
  <si>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</si>
  <si>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</si>
  <si>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</si>
  <si>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</si>
  <si>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</si>
  <si>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</si>
  <si>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</si>
  <si>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</si>
  <si>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</si>
  <si>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</si>
  <si>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</si>
  <si>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</si>
  <si>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</si>
  <si>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</si>
  <si>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</si>
  <si>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</si>
  <si>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</si>
  <si>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</si>
  <si>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</si>
  <si>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</si>
  <si>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</si>
  <si>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</si>
  <si>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</si>
  <si>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</si>
  <si>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</si>
  <si>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</si>
  <si>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</si>
  <si>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</si>
  <si>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</si>
  <si>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</si>
  <si>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</si>
  <si>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</si>
  <si>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</si>
  <si>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</si>
  <si>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</si>
  <si>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</si>
  <si>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</si>
  <si>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</si>
  <si>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</si>
  <si>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</si>
  <si>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</si>
  <si>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</si>
  <si>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</si>
  <si>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</si>
  <si>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</si>
  <si>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</si>
  <si>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</si>
  <si>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</si>
  <si>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</si>
  <si>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</si>
  <si>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</si>
  <si>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</si>
  <si>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</si>
  <si>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</si>
  <si>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</si>
  <si>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</si>
  <si>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</si>
  <si>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</si>
  <si>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</si>
  <si>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</si>
  <si>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</si>
  <si>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</si>
  <si>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</si>
  <si>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</si>
  <si>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</si>
  <si>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</si>
  <si>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</si>
  <si>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</si>
  <si>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</si>
  <si>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</si>
  <si>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</si>
  <si>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</si>
  <si>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</si>
  <si>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</si>
  <si>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</si>
  <si>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</si>
  <si>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</si>
  <si>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</si>
  <si>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</si>
  <si>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</si>
  <si>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</si>
  <si>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</si>
  <si>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</si>
  <si>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</si>
  <si>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</si>
  <si>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</si>
  <si>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</si>
  <si>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</si>
  <si>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</si>
  <si>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</si>
  <si>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</si>
  <si>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</si>
  <si>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</si>
  <si>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</si>
  <si>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</si>
  <si>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</si>
  <si>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</si>
  <si>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</si>
  <si>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</si>
  <si>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</si>
  <si>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</si>
  <si>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</si>
  <si>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</si>
  <si>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</si>
  <si>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</si>
  <si>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</si>
  <si>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</si>
  <si>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</si>
  <si>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</si>
  <si>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</si>
  <si>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</si>
  <si>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</si>
  <si>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</si>
  <si>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</si>
  <si>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</si>
  <si>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</si>
  <si>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</si>
  <si>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</si>
  <si>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</si>
  <si>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</si>
  <si>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</si>
  <si>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</si>
  <si>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</si>
  <si>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</si>
  <si>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</si>
  <si>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</si>
  <si>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</si>
  <si>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</si>
  <si>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</si>
  <si>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</si>
  <si>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</si>
  <si>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</si>
  <si>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</si>
  <si>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</si>
  <si>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</si>
  <si>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</si>
  <si>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</si>
  <si>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</si>
  <si>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</si>
  <si>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</si>
  <si>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</si>
  <si>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</si>
  <si>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</si>
  <si>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</si>
  <si>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</si>
  <si>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</si>
  <si>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</si>
  <si>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</si>
  <si>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</si>
  <si>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</si>
  <si>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</si>
  <si>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</si>
  <si>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</si>
  <si>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</si>
  <si>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</si>
  <si>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</si>
  <si>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</si>
  <si>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</si>
  <si>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</si>
  <si>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</si>
  <si>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</si>
  <si>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</si>
  <si>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</si>
  <si>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</si>
  <si>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</si>
  <si>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</si>
  <si>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</si>
  <si>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</si>
  <si>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</si>
  <si>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</si>
  <si>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</si>
  <si>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</si>
  <si>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</si>
  <si>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</si>
  <si>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</si>
  <si>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</si>
  <si>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</si>
  <si>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</si>
  <si>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</si>
  <si>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</si>
  <si>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</si>
  <si>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</si>
  <si>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</si>
  <si>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</si>
  <si>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</si>
  <si>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</si>
  <si>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</si>
  <si>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</si>
  <si>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</si>
  <si>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</si>
  <si>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</si>
  <si>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</si>
  <si>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</si>
  <si>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</si>
  <si>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</si>
  <si>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</si>
  <si>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</si>
  <si>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</si>
  <si>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</si>
  <si>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</si>
  <si>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</si>
  <si>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</si>
  <si>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</si>
  <si>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</si>
  <si>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</si>
  <si>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</si>
  <si>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</si>
  <si>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</si>
  <si>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</si>
  <si>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</si>
  <si>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</si>
  <si>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</si>
  <si>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</si>
  <si>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</si>
  <si>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</si>
  <si>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</si>
  <si>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</si>
  <si>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</si>
  <si>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</si>
  <si>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</si>
  <si>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</si>
  <si>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</si>
  <si>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</si>
  <si>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</si>
  <si>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</si>
  <si>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</si>
  <si>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</si>
  <si>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</si>
  <si>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</si>
  <si>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</si>
  <si>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</si>
  <si>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</si>
  <si>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</si>
  <si>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</si>
  <si>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</si>
  <si>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</si>
  <si>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</si>
  <si>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</si>
  <si>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</si>
  <si>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</si>
  <si>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</si>
  <si>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</si>
  <si>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</si>
  <si>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</si>
  <si>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</si>
  <si>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</si>
  <si>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</si>
  <si>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</si>
  <si>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</si>
  <si>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</si>
  <si>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</si>
  <si>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</si>
  <si>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</si>
  <si>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</si>
  <si>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</si>
  <si>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</si>
  <si>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</si>
  <si>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</si>
  <si>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</si>
  <si>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</si>
  <si>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</si>
  <si>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</si>
  <si>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</si>
  <si>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</si>
  <si>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</si>
  <si>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</si>
  <si>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</si>
  <si>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</si>
  <si>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</si>
  <si>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</si>
  <si>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</si>
  <si>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</si>
  <si>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</si>
  <si>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</si>
  <si>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</si>
  <si>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</si>
  <si>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</si>
  <si>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</si>
  <si>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</si>
  <si>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</si>
  <si>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</si>
  <si>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</si>
  <si>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</si>
  <si>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</si>
  <si>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</si>
  <si>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</si>
  <si>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</si>
  <si>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</si>
  <si>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</si>
  <si>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</si>
  <si>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</si>
  <si>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</si>
  <si>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</si>
  <si>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</si>
  <si>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</si>
  <si>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</si>
  <si>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</si>
  <si>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</si>
  <si>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</si>
  <si>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</si>
  <si>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</si>
  <si>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</si>
  <si>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</si>
  <si>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</si>
  <si>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</si>
  <si>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</si>
  <si>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</si>
  <si>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</si>
  <si>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</si>
  <si>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</si>
  <si>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</si>
  <si>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</si>
  <si>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</si>
  <si>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</si>
  <si>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</si>
  <si>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</si>
  <si>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</si>
  <si>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</si>
  <si>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</si>
  <si>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</si>
  <si>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</si>
  <si>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</si>
  <si>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</si>
  <si>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</si>
  <si>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</si>
  <si>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</si>
  <si>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</si>
  <si>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</si>
  <si>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</si>
  <si>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</si>
  <si>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</si>
  <si>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</si>
  <si>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</si>
  <si>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</si>
  <si>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</si>
  <si>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</si>
  <si>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</si>
  <si>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</si>
  <si>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</si>
  <si>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</si>
  <si>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</si>
  <si>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</si>
  <si>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</si>
  <si>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</si>
  <si>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</si>
  <si>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</si>
  <si>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</si>
  <si>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</si>
  <si>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</si>
  <si>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</si>
  <si>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</si>
  <si>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</si>
  <si>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</si>
  <si>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</si>
  <si>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</si>
  <si>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</si>
  <si>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</si>
  <si>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</si>
  <si>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</si>
  <si>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</si>
  <si>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</si>
  <si>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</si>
  <si>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</si>
  <si>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</si>
  <si>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</si>
  <si>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</si>
  <si>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</si>
  <si>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</si>
  <si>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</si>
  <si>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</si>
  <si>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</si>
  <si>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</si>
  <si>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</si>
  <si>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</si>
  <si>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</si>
  <si>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</si>
  <si>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</si>
  <si>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</si>
  <si>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</si>
  <si>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</si>
  <si>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</si>
  <si>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</si>
  <si>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</si>
  <si>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</si>
  <si>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</si>
  <si>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</si>
  <si>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</si>
  <si>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</si>
  <si>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</si>
  <si>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</si>
  <si>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</si>
  <si>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</si>
  <si>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</si>
  <si>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</si>
  <si>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</si>
  <si>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</si>
  <si>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</si>
  <si>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</si>
  <si>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</si>
  <si>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</si>
  <si>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</si>
  <si>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</si>
  <si>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</si>
  <si>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</si>
  <si>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</si>
  <si>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</si>
  <si>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</si>
  <si>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</si>
  <si>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</si>
  <si>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</si>
  <si>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</si>
  <si>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</si>
  <si>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</si>
  <si>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</si>
  <si>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</si>
  <si>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</si>
  <si>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</si>
  <si>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</si>
  <si>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</si>
  <si>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</si>
  <si>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</si>
  <si>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</si>
  <si>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</si>
  <si>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</si>
  <si>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</si>
  <si>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</si>
  <si>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</si>
  <si>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</si>
  <si>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</si>
  <si>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</si>
  <si>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</si>
  <si>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</si>
  <si>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</si>
  <si>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</si>
  <si>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</si>
  <si>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</si>
  <si>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</si>
  <si>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</si>
  <si>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</si>
  <si>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</si>
  <si>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</si>
  <si>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</si>
  <si>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</si>
  <si>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</si>
  <si>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</si>
  <si>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</si>
  <si>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</si>
  <si>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</si>
  <si>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</si>
  <si>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</si>
  <si>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</si>
  <si>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</si>
  <si>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</si>
  <si>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</si>
  <si>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</si>
  <si>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</si>
  <si>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</si>
  <si>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</si>
  <si>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</si>
  <si>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</si>
  <si>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</si>
  <si>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</si>
  <si>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</si>
  <si>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</si>
  <si>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</si>
  <si>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</si>
  <si>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</si>
  <si>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</si>
  <si>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</si>
  <si>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</si>
  <si>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</si>
  <si>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</si>
  <si>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</si>
  <si>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</si>
  <si>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</si>
  <si>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</si>
  <si>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</si>
  <si>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</si>
  <si>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</si>
  <si>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</si>
  <si>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</si>
  <si>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</si>
  <si>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</si>
  <si>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</si>
  <si>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</si>
  <si>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</si>
  <si>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</si>
  <si>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</si>
  <si>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</si>
  <si>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</si>
  <si>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</si>
  <si>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</si>
  <si>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</si>
  <si>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</si>
  <si>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</si>
  <si>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</si>
  <si>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</si>
  <si>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</si>
  <si>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</si>
  <si>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</si>
  <si>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</si>
  <si>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</si>
  <si>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</si>
  <si>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</si>
  <si>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</si>
  <si>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</si>
  <si>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</si>
  <si>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</si>
  <si>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</si>
  <si>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</si>
  <si>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</si>
  <si>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</si>
  <si>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</si>
  <si>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</si>
  <si>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</si>
  <si>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</si>
  <si>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</si>
  <si>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</si>
  <si>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</si>
  <si>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</si>
  <si>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</si>
  <si>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</si>
  <si>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</si>
  <si>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</si>
  <si>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</si>
  <si>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</si>
  <si>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</si>
  <si>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</si>
  <si>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</si>
  <si>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</si>
  <si>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</si>
  <si>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</si>
  <si>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</si>
  <si>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</si>
  <si>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</si>
  <si>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</si>
  <si>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</si>
  <si>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</si>
  <si>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</si>
  <si>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</si>
  <si>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</si>
  <si>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</si>
  <si>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</si>
  <si>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</si>
  <si>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</si>
  <si>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</si>
  <si>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</si>
  <si>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</si>
  <si>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</si>
  <si>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</si>
  <si>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</si>
  <si>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</si>
  <si>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</si>
  <si>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</si>
  <si>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</si>
  <si>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</si>
  <si>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</si>
  <si>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</si>
  <si>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</si>
  <si>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</si>
  <si>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</si>
  <si>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</si>
  <si>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</si>
  <si>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</si>
  <si>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</si>
  <si>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</si>
  <si>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</si>
  <si>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</si>
  <si>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</si>
  <si>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</si>
  <si>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</si>
  <si>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</si>
  <si>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</si>
  <si>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</si>
  <si>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</si>
  <si>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</si>
  <si>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</si>
  <si>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</si>
  <si>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</si>
  <si>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</si>
  <si>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</si>
  <si>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</si>
  <si>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</si>
  <si>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</si>
  <si>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</si>
  <si>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</si>
  <si>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</si>
  <si>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</si>
  <si>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</si>
  <si>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</si>
  <si>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</si>
  <si>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</si>
  <si>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</si>
  <si>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</si>
  <si>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</si>
  <si>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</si>
  <si>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</si>
  <si>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</si>
  <si>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</si>
  <si>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</si>
  <si>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</si>
  <si>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</si>
  <si>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</si>
  <si>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</si>
  <si>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</si>
  <si>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</si>
  <si>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</si>
  <si>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</si>
  <si>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</si>
  <si>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</si>
  <si>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</si>
  <si>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</si>
  <si>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</si>
  <si>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</si>
  <si>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</si>
  <si>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</si>
  <si>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</si>
  <si>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</si>
  <si>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</si>
  <si>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</si>
  <si>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</si>
  <si>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</si>
  <si>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</si>
  <si>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</si>
  <si>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</si>
  <si>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</si>
  <si>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</si>
  <si>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</si>
  <si>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</si>
  <si>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</si>
  <si>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</si>
  <si>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</si>
  <si>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</si>
  <si>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</si>
  <si>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</si>
  <si>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</si>
  <si>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</si>
  <si>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</si>
  <si>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</si>
  <si>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</si>
  <si>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</si>
  <si>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</si>
  <si>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</si>
  <si>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</si>
  <si>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</si>
  <si>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</si>
  <si>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</si>
  <si>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</si>
  <si>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</si>
  <si>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</si>
  <si>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</si>
  <si>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</si>
  <si>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</si>
  <si>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</si>
  <si>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</si>
  <si>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</si>
  <si>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</si>
  <si>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</si>
  <si>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</si>
  <si>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</si>
  <si>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</si>
  <si>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</si>
  <si>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</si>
  <si>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</si>
  <si>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</si>
  <si>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</si>
  <si>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</si>
  <si>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</si>
  <si>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</si>
  <si>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</si>
  <si>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</si>
  <si>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</si>
  <si>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</si>
  <si>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</si>
  <si>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</si>
  <si>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</si>
  <si>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</si>
  <si>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</si>
  <si>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</si>
  <si>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</si>
  <si>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</si>
  <si>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</si>
  <si>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</si>
  <si>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</si>
  <si>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</si>
  <si>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</si>
  <si>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</si>
  <si>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</si>
  <si>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</si>
  <si>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</si>
  <si>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</si>
  <si>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</si>
  <si>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</si>
  <si>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</si>
  <si>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</si>
  <si>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</si>
  <si>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</si>
  <si>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</si>
  <si>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</si>
  <si>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</si>
  <si>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</si>
  <si>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</si>
  <si>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</si>
  <si>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</si>
  <si>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</si>
  <si>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</si>
  <si>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</si>
  <si>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</si>
  <si>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</si>
  <si>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</si>
  <si>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</si>
  <si>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</si>
  <si>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</si>
  <si>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</si>
  <si>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</si>
  <si>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</si>
  <si>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</si>
  <si>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</si>
  <si>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</si>
  <si>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</si>
  <si>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</si>
  <si>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</si>
  <si>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</si>
  <si>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</si>
  <si>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</si>
  <si>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</si>
  <si>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</si>
  <si>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</si>
  <si>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</si>
  <si>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</si>
  <si>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</si>
  <si>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</si>
  <si>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</si>
  <si>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</si>
  <si>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</si>
  <si>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</si>
  <si>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</si>
  <si>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</si>
  <si>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</si>
  <si>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</si>
  <si>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</si>
  <si>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</si>
  <si>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</si>
  <si>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</si>
  <si>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</si>
  <si>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</si>
  <si>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</si>
  <si>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</si>
  <si>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</si>
  <si>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</si>
  <si>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</si>
  <si>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</si>
  <si>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</si>
  <si>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</si>
  <si>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</si>
  <si>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</si>
  <si>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</si>
  <si>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</si>
  <si>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</si>
  <si>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</si>
  <si>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</si>
  <si>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</si>
  <si>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</si>
  <si>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</si>
  <si>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</si>
  <si>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</si>
  <si>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</si>
  <si>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</si>
  <si>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</si>
  <si>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</si>
  <si>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</si>
  <si>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</si>
  <si>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</si>
  <si>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</si>
  <si>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</si>
  <si>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</si>
  <si>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</si>
  <si>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</si>
  <si>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</si>
  <si>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</si>
  <si>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</si>
  <si>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</si>
  <si>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</si>
  <si>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</si>
  <si>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</si>
  <si>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</si>
  <si>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</si>
  <si>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</si>
  <si>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</si>
  <si>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</si>
  <si>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</si>
  <si>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</si>
  <si>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</si>
  <si>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</si>
  <si>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</si>
  <si>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</si>
  <si>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</si>
  <si>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</si>
  <si>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</si>
  <si>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</si>
  <si>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</si>
  <si>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</si>
  <si>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</si>
  <si>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</si>
  <si>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</si>
  <si>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</si>
  <si>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</si>
  <si>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</si>
  <si>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</si>
  <si>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</si>
  <si>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</si>
  <si>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</si>
  <si>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</si>
  <si>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</si>
  <si>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</si>
  <si>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</si>
  <si>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</si>
  <si>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</si>
  <si>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</si>
  <si>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</si>
  <si>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</si>
  <si>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</si>
  <si>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</si>
  <si>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</si>
  <si>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</si>
  <si>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</si>
  <si>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</si>
  <si>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</si>
  <si>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</si>
  <si>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</si>
  <si>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</si>
  <si>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</si>
  <si>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</si>
  <si>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</si>
  <si>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</si>
  <si>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</si>
  <si>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</si>
  <si>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</si>
  <si>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</si>
  <si>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</si>
  <si>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</si>
  <si>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</si>
  <si>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</si>
  <si>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</si>
  <si>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</si>
  <si>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</si>
  <si>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</si>
  <si>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</si>
  <si>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</si>
  <si>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</si>
  <si>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</si>
  <si>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</si>
  <si>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</si>
  <si>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</si>
  <si>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</si>
  <si>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</si>
  <si>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</si>
  <si>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</si>
  <si>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</si>
  <si>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</si>
  <si>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</si>
  <si>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</si>
  <si>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</si>
  <si>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</si>
  <si>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</si>
  <si>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</si>
  <si>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</si>
  <si>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</si>
  <si>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</si>
  <si>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</si>
  <si>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</si>
  <si>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</si>
  <si>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</si>
  <si>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</si>
  <si>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</si>
  <si>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</si>
  <si>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</si>
  <si>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</si>
  <si>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</si>
  <si>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</si>
  <si>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</si>
  <si>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</si>
  <si>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</si>
  <si>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</si>
  <si>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</si>
  <si>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</si>
  <si>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</si>
  <si>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</si>
  <si>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</si>
  <si>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</si>
  <si>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</si>
  <si>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</si>
  <si>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</si>
  <si>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</si>
  <si>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</si>
  <si>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</si>
  <si>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</si>
  <si>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</si>
  <si>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</si>
  <si>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</si>
  <si>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</si>
  <si>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</si>
  <si>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</si>
  <si>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</si>
  <si>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</si>
  <si>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</si>
  <si>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</si>
  <si>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</si>
  <si>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</si>
  <si>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</si>
  <si>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</si>
  <si>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</si>
  <si>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</si>
  <si>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</si>
  <si>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</si>
  <si>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</si>
  <si>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</si>
  <si>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</si>
  <si>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</si>
  <si>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</si>
  <si>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</si>
  <si>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</si>
  <si>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</si>
  <si>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</si>
  <si>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</si>
  <si>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</si>
  <si>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</si>
  <si>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</si>
  <si>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</si>
  <si>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</si>
  <si>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</si>
  <si>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</si>
  <si>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</si>
  <si>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</si>
  <si>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</si>
  <si>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</si>
  <si>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</si>
  <si>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</si>
  <si>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</si>
  <si>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</si>
  <si>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</si>
  <si>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</si>
  <si>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</si>
  <si>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</si>
  <si>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</si>
  <si>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</si>
  <si>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</si>
  <si>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</si>
  <si>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</si>
  <si>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</si>
  <si>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</si>
  <si>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</si>
  <si>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</si>
  <si>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</si>
  <si>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</si>
  <si>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</si>
  <si>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</si>
  <si>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</si>
  <si>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</si>
  <si>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</si>
  <si>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</si>
  <si>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</si>
  <si>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</si>
  <si>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</si>
  <si>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</si>
  <si>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</si>
  <si>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</si>
  <si>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</si>
  <si>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</si>
  <si>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</si>
  <si>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</si>
  <si>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</si>
  <si>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</si>
  <si>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</si>
  <si>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</si>
  <si>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</si>
  <si>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</si>
  <si>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</si>
  <si>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</si>
  <si>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</si>
  <si>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</si>
  <si>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</si>
  <si>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</si>
  <si>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</si>
  <si>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</si>
  <si>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</si>
  <si>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</si>
  <si>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</si>
  <si>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</si>
  <si>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</si>
  <si>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</si>
  <si>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</si>
  <si>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</si>
  <si>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</si>
  <si>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</si>
  <si>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</si>
  <si>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</si>
  <si>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</si>
  <si>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</si>
  <si>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</si>
  <si>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</si>
  <si>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</si>
  <si>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</si>
  <si>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</si>
  <si>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</si>
  <si>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</si>
  <si>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</si>
  <si>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</si>
  <si>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</si>
  <si>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</si>
  <si>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</si>
  <si>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</si>
  <si>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</si>
  <si>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</si>
  <si>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</si>
  <si>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</si>
  <si>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</si>
  <si>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</si>
  <si>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</si>
  <si>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</si>
  <si>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</si>
  <si>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</si>
  <si>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</si>
  <si>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</si>
  <si>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</si>
  <si>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</si>
  <si>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</si>
  <si>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</si>
  <si>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</si>
  <si>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</si>
  <si>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</si>
  <si>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</si>
  <si>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</si>
  <si>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</si>
  <si>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</si>
  <si>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</si>
  <si>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</si>
  <si>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</si>
  <si>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</si>
  <si>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</si>
  <si>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</si>
  <si>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</si>
  <si>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</si>
  <si>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</si>
  <si>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</si>
  <si>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</si>
  <si>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</si>
  <si>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</si>
  <si>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</si>
  <si>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</si>
  <si>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</si>
  <si>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</si>
  <si>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</si>
  <si>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</si>
  <si>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</si>
  <si>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</si>
  <si>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</si>
  <si>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</si>
  <si>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</si>
  <si>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</si>
  <si>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</si>
  <si>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</si>
  <si>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</si>
  <si>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</si>
  <si>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</si>
  <si>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</si>
  <si>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</si>
  <si>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</si>
  <si>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</si>
  <si>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</si>
  <si>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</si>
  <si>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</si>
  <si>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</si>
  <si>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</si>
  <si>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</si>
  <si>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</si>
  <si>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</si>
  <si>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</si>
  <si>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</si>
  <si>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</si>
  <si>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</si>
  <si>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</si>
  <si>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</si>
  <si>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</si>
  <si>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</si>
  <si>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</si>
  <si>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</si>
  <si>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</si>
  <si>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</si>
  <si>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</si>
  <si>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</si>
  <si>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</si>
  <si>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</si>
  <si>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</si>
  <si>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</si>
  <si>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</si>
  <si>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</si>
  <si>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</si>
  <si>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</si>
  <si>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</si>
  <si>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</si>
  <si>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</si>
  <si>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</si>
  <si>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</si>
  <si>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</si>
  <si>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</si>
  <si>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</si>
  <si>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</si>
  <si>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</si>
  <si>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</si>
  <si>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</si>
  <si>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</si>
  <si>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</si>
  <si>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</si>
  <si>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</si>
  <si>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</si>
  <si>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</si>
  <si>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</si>
  <si>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</si>
  <si>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</si>
  <si>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</si>
  <si>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</si>
  <si>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</si>
  <si>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</si>
  <si>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</si>
  <si>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</si>
  <si>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</si>
  <si>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</si>
  <si>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</si>
  <si>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</si>
  <si>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</si>
  <si>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</si>
  <si>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</si>
  <si>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</si>
  <si>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</si>
  <si>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</si>
  <si>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</si>
  <si>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</si>
  <si>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</si>
  <si>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</si>
  <si>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</si>
  <si>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</si>
  <si>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</si>
  <si>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</si>
  <si>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</si>
  <si>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</si>
  <si>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</si>
  <si>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</si>
  <si>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</si>
  <si>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</si>
  <si>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</si>
  <si>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</si>
  <si>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</si>
  <si>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</si>
  <si>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</si>
  <si>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</si>
  <si>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</si>
  <si>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</si>
  <si>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</si>
  <si>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</si>
  <si>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</si>
  <si>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</si>
  <si>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</si>
  <si>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</si>
  <si>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</si>
  <si>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</si>
  <si>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</si>
  <si>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</si>
  <si>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</si>
  <si>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</si>
  <si>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</si>
  <si>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</si>
  <si>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</si>
  <si>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</si>
  <si>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</si>
  <si>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</si>
  <si>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</si>
  <si>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</si>
  <si>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</si>
  <si>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</si>
  <si>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</si>
  <si>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</si>
  <si>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</si>
  <si>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</si>
  <si>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</si>
  <si>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</si>
  <si>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</si>
  <si>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</si>
  <si>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</si>
  <si>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</si>
  <si>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</si>
  <si>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</si>
  <si>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</si>
  <si>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</si>
  <si>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</si>
  <si>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</si>
  <si>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</si>
  <si>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</si>
  <si>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</si>
  <si>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</si>
  <si>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</si>
  <si>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</si>
  <si>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</si>
  <si>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</si>
  <si>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</si>
  <si>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</si>
  <si>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</si>
  <si>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</si>
  <si>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</si>
  <si>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</si>
  <si>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</si>
  <si>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</si>
  <si>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</si>
  <si>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</si>
  <si>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</si>
  <si>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</si>
  <si>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</si>
  <si>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</si>
  <si>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</si>
  <si>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</si>
  <si>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</si>
  <si>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</si>
  <si>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</si>
  <si>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</si>
  <si>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</si>
  <si>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</si>
  <si>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</si>
  <si>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</si>
  <si>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</si>
  <si>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</si>
  <si>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</si>
  <si>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</si>
  <si>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</si>
  <si>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</si>
  <si>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</si>
  <si>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</si>
  <si>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</si>
  <si>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</si>
  <si>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</si>
  <si>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</si>
  <si>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</si>
  <si>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</si>
  <si>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</si>
  <si>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</si>
  <si>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</si>
  <si>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</si>
  <si>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</si>
  <si>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</si>
  <si>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</si>
  <si>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</si>
  <si>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</si>
  <si>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</si>
  <si>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</si>
  <si>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</si>
  <si>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</si>
  <si>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</si>
  <si>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</si>
  <si>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</si>
  <si>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</si>
  <si>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</si>
  <si>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</si>
  <si>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</si>
  <si>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</si>
  <si>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</si>
  <si>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</si>
  <si>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</si>
  <si>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</si>
  <si>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</si>
  <si>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</si>
  <si>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</si>
  <si>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</si>
  <si>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</si>
  <si>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</si>
  <si>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</si>
  <si>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</si>
  <si>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</si>
  <si>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</si>
  <si>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</si>
  <si>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</si>
  <si>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</si>
  <si>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</si>
  <si>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</si>
  <si>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</si>
  <si>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</si>
  <si>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</si>
  <si>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</si>
  <si>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</si>
  <si>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</si>
  <si>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</si>
  <si>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</si>
  <si>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</si>
  <si>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</si>
  <si>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</si>
  <si>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</si>
  <si>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</si>
  <si>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</si>
  <si>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</si>
  <si>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</si>
  <si>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</si>
  <si>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</si>
  <si>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</si>
  <si>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</si>
  <si>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</si>
  <si>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</si>
  <si>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</si>
  <si>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</si>
  <si>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</si>
  <si>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</si>
  <si>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</si>
  <si>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</si>
  <si>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</si>
  <si>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</si>
  <si>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</si>
  <si>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</si>
  <si>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</si>
  <si>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</si>
  <si>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</si>
  <si>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</si>
  <si>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</si>
  <si>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</si>
  <si>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</si>
  <si>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</si>
  <si>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</si>
  <si>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</si>
  <si>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</si>
  <si>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</si>
  <si>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</si>
  <si>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</si>
  <si>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</si>
  <si>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</si>
  <si>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</si>
  <si>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</si>
  <si>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</si>
  <si>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</si>
  <si>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</si>
  <si>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</si>
  <si>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</si>
  <si>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</si>
  <si>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</si>
  <si>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</si>
  <si>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</si>
  <si>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</si>
  <si>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</si>
  <si>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</si>
  <si>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</si>
  <si>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</si>
  <si>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</si>
  <si>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</si>
  <si>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</si>
  <si>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</si>
  <si>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</si>
  <si>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</si>
  <si>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</si>
  <si>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</si>
  <si>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</si>
  <si>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</si>
  <si>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</si>
  <si>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</si>
  <si>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</si>
  <si>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</si>
  <si>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</si>
  <si>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</si>
  <si>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</si>
  <si>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</si>
  <si>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</si>
  <si>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</si>
  <si>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</si>
  <si>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</si>
  <si>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</si>
  <si>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</si>
  <si>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</si>
  <si>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</si>
  <si>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</si>
  <si>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</si>
  <si>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</si>
  <si>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</si>
  <si>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</si>
  <si>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</si>
  <si>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</si>
  <si>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</si>
  <si>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</si>
  <si>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</si>
  <si>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</si>
  <si>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</si>
  <si>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</si>
  <si>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</si>
  <si>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</si>
  <si>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</si>
  <si>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</si>
  <si>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</si>
  <si>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</si>
  <si>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</si>
  <si>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</si>
  <si>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</si>
  <si>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</si>
  <si>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</si>
  <si>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</si>
  <si>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</si>
  <si>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</si>
  <si>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</si>
  <si>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</si>
  <si>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</si>
  <si>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</si>
  <si>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</si>
  <si>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</si>
  <si>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</si>
  <si>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</si>
  <si>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</si>
  <si>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</si>
  <si>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</si>
  <si>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</si>
  <si>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</si>
  <si>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</si>
  <si>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</si>
  <si>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</si>
  <si>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</si>
  <si>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</si>
  <si>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</si>
  <si>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</si>
  <si>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</si>
  <si>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</si>
  <si>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</si>
  <si>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</si>
  <si>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</si>
  <si>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</si>
  <si>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</si>
  <si>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</si>
  <si>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</si>
  <si>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</si>
  <si>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</si>
  <si>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</si>
  <si>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</si>
  <si>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</si>
  <si>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</si>
  <si>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</si>
  <si>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</si>
  <si>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</si>
  <si>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</si>
  <si>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</si>
  <si>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</si>
  <si>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</si>
  <si>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</si>
  <si>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</si>
  <si>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</si>
  <si>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</si>
  <si>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</si>
  <si>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</si>
  <si>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</si>
  <si>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</si>
  <si>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</si>
  <si>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</si>
  <si>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</si>
  <si>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</si>
  <si>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</si>
  <si>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</si>
  <si>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</si>
  <si>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</si>
  <si>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</si>
  <si>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</si>
  <si>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</si>
  <si>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</si>
  <si>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</si>
  <si>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</si>
  <si>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</si>
  <si>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</si>
  <si>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</si>
  <si>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</si>
  <si>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</si>
  <si>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</si>
  <si>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</si>
  <si>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</si>
  <si>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</si>
  <si>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</si>
  <si>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</si>
  <si>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</si>
  <si>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</si>
  <si>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</si>
  <si>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</si>
  <si>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</si>
  <si>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</si>
  <si>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</si>
  <si>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</si>
  <si>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</si>
  <si>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</si>
  <si>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</si>
  <si>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</si>
  <si>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</si>
  <si>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</si>
  <si>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</si>
  <si>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</si>
  <si>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</si>
  <si>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</si>
  <si>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</si>
  <si>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</si>
  <si>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</si>
  <si>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</si>
  <si>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</si>
  <si>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</si>
  <si>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</si>
  <si>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</si>
  <si>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</si>
  <si>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</si>
  <si>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</si>
  <si>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</si>
  <si>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</si>
  <si>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</si>
  <si>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</si>
  <si>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</si>
  <si>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</si>
  <si>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</si>
  <si>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</si>
  <si>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</si>
  <si>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</si>
  <si>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</si>
  <si>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</si>
  <si>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</si>
  <si>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</si>
  <si>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</si>
  <si>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</si>
  <si>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</si>
  <si>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</si>
  <si>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</si>
  <si>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</si>
  <si>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</si>
  <si>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</si>
  <si>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</si>
  <si>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</si>
  <si>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</si>
  <si>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</si>
  <si>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</si>
  <si>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</si>
  <si>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</si>
  <si>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</si>
  <si>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</si>
  <si>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</si>
  <si>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</si>
  <si>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</si>
  <si>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</si>
  <si>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</si>
  <si>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</si>
  <si>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</si>
  <si>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</si>
  <si>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</si>
  <si>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</si>
  <si>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</si>
  <si>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</si>
  <si>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</si>
  <si>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</si>
  <si>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</si>
  <si>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</si>
  <si>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</si>
  <si>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</si>
  <si>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</si>
  <si>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</si>
  <si>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</si>
  <si>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</si>
  <si>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</si>
  <si>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</si>
  <si>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</si>
  <si>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</si>
  <si>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</si>
  <si>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</si>
  <si>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</si>
  <si>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</si>
  <si>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</si>
  <si>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</si>
  <si>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</si>
  <si>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</si>
  <si>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</si>
  <si>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</si>
  <si>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</si>
  <si>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</si>
  <si>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</si>
  <si>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</si>
  <si>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</si>
  <si>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</si>
  <si>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</si>
  <si>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</si>
  <si>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</si>
  <si>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</si>
  <si>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</si>
  <si>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</si>
  <si>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</si>
  <si>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</si>
  <si>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</si>
  <si>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</si>
  <si>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</si>
  <si>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</si>
  <si>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</si>
  <si>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</si>
  <si>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</si>
  <si>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</si>
  <si>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</si>
  <si>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</si>
  <si>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</si>
  <si>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</si>
  <si>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</si>
  <si>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</si>
  <si>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</si>
  <si>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</si>
  <si>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</si>
  <si>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</si>
  <si>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</si>
  <si>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</si>
  <si>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</si>
  <si>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</si>
  <si>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</si>
  <si>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</si>
  <si>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</si>
  <si>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</si>
  <si>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</si>
  <si>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</si>
  <si>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</si>
  <si>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</si>
  <si>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</si>
  <si>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</si>
  <si>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</si>
  <si>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</si>
  <si>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</si>
  <si>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</si>
  <si>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</si>
  <si>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</si>
  <si>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</si>
  <si>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</si>
  <si>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</si>
  <si>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</si>
  <si>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</si>
  <si>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</si>
  <si>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</si>
  <si>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</si>
  <si>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</si>
  <si>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</si>
  <si>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</si>
  <si>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</si>
  <si>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</si>
  <si>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</si>
  <si>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</si>
  <si>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</si>
  <si>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</si>
  <si>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</si>
  <si>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</si>
  <si>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</si>
  <si>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</si>
  <si>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</si>
  <si>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</si>
  <si>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</si>
  <si>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</si>
  <si>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</si>
  <si>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</si>
  <si>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</si>
  <si>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</si>
  <si>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</si>
  <si>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</si>
  <si>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</si>
  <si>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</si>
  <si>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</si>
  <si>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</si>
  <si>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</si>
  <si>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</si>
  <si>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</si>
  <si>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</si>
  <si>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</si>
  <si>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</si>
  <si>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</si>
  <si>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</si>
  <si>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</si>
  <si>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</si>
  <si>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</si>
  <si>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</si>
  <si>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</si>
  <si>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</si>
  <si>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</si>
  <si>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</si>
  <si>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</si>
  <si>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</si>
  <si>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</si>
  <si>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</si>
  <si>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</si>
  <si>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</si>
  <si>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</si>
  <si>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</si>
  <si>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</si>
  <si>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</si>
  <si>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</si>
  <si>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</si>
  <si>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</si>
  <si>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</si>
  <si>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</si>
  <si>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</si>
  <si>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</si>
  <si>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</si>
  <si>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</si>
  <si>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</si>
  <si>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</si>
  <si>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</si>
  <si>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</si>
  <si>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</si>
  <si>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</si>
  <si>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</si>
  <si>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</si>
  <si>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</si>
  <si>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</si>
  <si>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</si>
  <si>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</si>
  <si>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</si>
  <si>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</si>
  <si>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</si>
  <si>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</si>
  <si>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</si>
  <si>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</si>
  <si>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</si>
  <si>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</si>
  <si>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</si>
  <si>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</si>
  <si>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</si>
  <si>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</si>
  <si>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</si>
  <si>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</si>
  <si>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</si>
  <si>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</si>
  <si>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</si>
  <si>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</si>
  <si>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</si>
  <si>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</si>
  <si>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</si>
  <si>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</si>
  <si>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</si>
  <si>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</si>
  <si>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</si>
  <si>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</si>
  <si>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</si>
  <si>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</si>
  <si>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</si>
  <si>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</si>
  <si>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</si>
  <si>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</si>
  <si>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</si>
  <si>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</si>
  <si>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</si>
  <si>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</si>
  <si>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</si>
  <si>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</si>
  <si>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</si>
  <si>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</si>
  <si>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</si>
  <si>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</si>
  <si>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</si>
  <si>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</si>
  <si>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</si>
  <si>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</si>
  <si>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</si>
  <si>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</si>
  <si>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</si>
  <si>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</si>
  <si>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</si>
  <si>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</si>
  <si>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</si>
  <si>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</si>
  <si>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</si>
  <si>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</si>
  <si>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</si>
  <si>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</si>
  <si>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</si>
  <si>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</si>
  <si>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</si>
  <si>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</si>
  <si>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</si>
  <si>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</si>
  <si>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</si>
  <si>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</si>
  <si>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</si>
  <si>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</si>
  <si>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</si>
  <si>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</si>
  <si>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</si>
  <si>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</si>
  <si>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</si>
  <si>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</si>
  <si>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</si>
  <si>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</si>
  <si>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</si>
  <si>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</si>
  <si>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</si>
  <si>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</si>
  <si>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</si>
  <si>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</si>
  <si>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</si>
  <si>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</si>
  <si>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</si>
  <si>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</si>
  <si>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</si>
  <si>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</si>
  <si>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</si>
  <si>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</si>
  <si>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</si>
  <si>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</si>
  <si>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</si>
  <si>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</si>
  <si>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</si>
  <si>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</si>
  <si>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</si>
  <si>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</si>
  <si>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</si>
  <si>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</si>
  <si>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</si>
  <si>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</si>
  <si>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</si>
  <si>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</si>
  <si>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</si>
  <si>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</si>
  <si>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</si>
  <si>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</si>
  <si>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</si>
  <si>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</si>
  <si>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</si>
  <si>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</si>
  <si>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</si>
  <si>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</si>
  <si>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</si>
  <si>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</si>
  <si>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</si>
  <si>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</si>
  <si>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</si>
  <si>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</si>
  <si>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</si>
  <si>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</si>
  <si>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</si>
  <si>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</si>
  <si>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</si>
  <si>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</si>
  <si>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</si>
  <si>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</si>
  <si>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</si>
  <si>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</si>
  <si>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</si>
  <si>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</si>
  <si>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</si>
  <si>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</si>
  <si>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</si>
  <si>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</si>
  <si>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</si>
  <si>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</si>
  <si>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</si>
  <si>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</si>
  <si>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</si>
  <si>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</si>
  <si>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</si>
  <si>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</si>
  <si>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</si>
  <si>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</si>
  <si>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</si>
  <si>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</si>
  <si>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</si>
  <si>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</si>
  <si>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</si>
  <si>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</si>
  <si>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</si>
  <si>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</si>
  <si>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</si>
  <si>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</si>
  <si>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</si>
  <si>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</si>
  <si>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</si>
  <si>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</si>
  <si>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</si>
  <si>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</si>
  <si>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</si>
  <si>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</si>
  <si>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</si>
  <si>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</si>
  <si>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</si>
  <si>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</si>
  <si>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</si>
  <si>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</si>
  <si>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</si>
  <si>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</si>
  <si>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</si>
  <si>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</si>
  <si>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</si>
  <si>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</si>
  <si>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</si>
  <si>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</si>
  <si>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</si>
  <si>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</si>
  <si>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</si>
  <si>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</si>
  <si>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</si>
  <si>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</si>
  <si>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</si>
  <si>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</si>
  <si>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</si>
  <si>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</si>
  <si>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</si>
  <si>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</si>
  <si>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</si>
  <si>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</si>
  <si>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</si>
  <si>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</si>
  <si>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</si>
  <si>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</si>
  <si>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</si>
  <si>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</si>
  <si>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</si>
  <si>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</si>
  <si>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</si>
  <si>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</si>
  <si>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</si>
  <si>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</si>
  <si>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</si>
  <si>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</si>
  <si>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</si>
  <si>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</si>
  <si>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</si>
  <si>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</si>
  <si>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</si>
  <si>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</si>
  <si>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</si>
  <si>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</si>
  <si>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</si>
  <si>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</si>
  <si>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</si>
  <si>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</si>
  <si>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</si>
  <si>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</si>
  <si>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</si>
  <si>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</si>
  <si>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</si>
  <si>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</si>
  <si>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</si>
  <si>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</si>
  <si>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</si>
  <si>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</si>
  <si>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</si>
  <si>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</si>
  <si>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</si>
  <si>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</si>
  <si>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</si>
  <si>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</si>
  <si>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</si>
  <si>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</si>
  <si>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</si>
  <si>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</si>
  <si>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</si>
  <si>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</si>
  <si>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</si>
  <si>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</si>
  <si>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</si>
  <si>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</si>
  <si>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</si>
  <si>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</si>
  <si>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</si>
  <si>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</si>
  <si>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</si>
  <si>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</si>
  <si>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</si>
  <si>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</si>
  <si>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</si>
  <si>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</si>
  <si>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</si>
  <si>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</si>
  <si>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</si>
  <si>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</si>
  <si>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</si>
  <si>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</si>
  <si>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</si>
  <si>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</si>
  <si>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</si>
  <si>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</si>
  <si>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</si>
  <si>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</si>
  <si>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</si>
  <si>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</si>
  <si>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</si>
  <si>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</si>
  <si>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</si>
  <si>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</si>
  <si>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</si>
  <si>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</si>
  <si>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</si>
  <si>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</si>
  <si>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</si>
  <si>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</si>
  <si>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</si>
  <si>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</si>
  <si>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</si>
  <si>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</si>
  <si>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</si>
  <si>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</si>
  <si>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</si>
  <si>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</si>
  <si>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</si>
  <si>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</si>
  <si>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</si>
  <si>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</si>
  <si>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</si>
  <si>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</si>
  <si>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</si>
  <si>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</si>
  <si>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</si>
  <si>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</si>
  <si>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</si>
  <si>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</si>
  <si>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</si>
  <si>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</si>
  <si>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</si>
  <si>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</si>
  <si>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</si>
  <si>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</si>
  <si>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</si>
  <si>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</si>
  <si>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</si>
  <si>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</si>
  <si>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</si>
  <si>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</si>
  <si>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</si>
  <si>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</si>
  <si>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</si>
  <si>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</si>
  <si>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</si>
  <si>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</si>
  <si>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</si>
  <si>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</si>
  <si>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</si>
  <si>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</si>
  <si>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</si>
  <si>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</si>
  <si>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</si>
  <si>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</si>
  <si>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</si>
  <si>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</si>
  <si>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</si>
  <si>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</si>
  <si>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</si>
  <si>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</si>
  <si>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</si>
  <si>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</si>
  <si>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</si>
  <si>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</si>
  <si>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</si>
  <si>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</si>
  <si>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</si>
  <si>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</si>
  <si>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</si>
  <si>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</si>
  <si>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</si>
  <si>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</si>
  <si>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</si>
  <si>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</si>
  <si>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</si>
  <si>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</si>
  <si>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</si>
  <si>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</si>
  <si>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</si>
  <si>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</si>
  <si>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</si>
  <si>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</si>
  <si>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</si>
  <si>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</si>
  <si>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</si>
  <si>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</si>
  <si>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</si>
  <si>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</si>
  <si>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</si>
  <si>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</si>
  <si>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</si>
  <si>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</si>
  <si>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</si>
  <si>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</si>
  <si>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</si>
  <si>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</si>
  <si>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</si>
  <si>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</si>
  <si>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</si>
  <si>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</si>
  <si>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</si>
  <si>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</si>
  <si>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</si>
  <si>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</si>
  <si>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</si>
  <si>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</si>
  <si>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</si>
  <si>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</si>
  <si>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</si>
  <si>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</si>
  <si>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</si>
  <si>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</si>
  <si>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</si>
  <si>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</si>
  <si>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</si>
  <si>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</si>
  <si>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</si>
  <si>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</si>
  <si>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</si>
  <si>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</si>
  <si>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</si>
  <si>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</si>
  <si>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</si>
  <si>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</si>
  <si>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</si>
  <si>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</si>
  <si>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</si>
  <si>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</si>
  <si>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</si>
  <si>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</si>
  <si>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</si>
  <si>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</si>
  <si>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</si>
  <si>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</si>
  <si>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</si>
  <si>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</si>
  <si>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</si>
  <si>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</si>
  <si>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</si>
  <si>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</si>
  <si>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</si>
  <si>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</si>
  <si>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</si>
  <si>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</si>
  <si>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</si>
  <si>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</si>
  <si>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</si>
  <si>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</si>
  <si>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</si>
  <si>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</si>
  <si>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</si>
  <si>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</si>
  <si>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</si>
  <si>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</si>
  <si>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</si>
  <si>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</si>
  <si>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</si>
  <si>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</si>
  <si>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</si>
  <si>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</si>
  <si>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</si>
  <si>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</si>
  <si>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</si>
  <si>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</si>
  <si>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</si>
  <si>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</si>
  <si>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</si>
  <si>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</si>
  <si>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</si>
  <si>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</si>
  <si>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</si>
  <si>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</si>
  <si>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</si>
  <si>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</si>
  <si>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</si>
  <si>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</si>
  <si>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</si>
  <si>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</si>
  <si>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</si>
  <si>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</si>
  <si>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</si>
  <si>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</si>
  <si>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</si>
  <si>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</si>
  <si>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</si>
  <si>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</si>
  <si>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</si>
  <si>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</si>
  <si>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</si>
  <si>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</si>
  <si>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</si>
  <si>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</si>
  <si>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</si>
  <si>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</si>
  <si>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</si>
  <si>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</si>
  <si>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</si>
  <si>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</si>
  <si>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</si>
  <si>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</si>
  <si>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</si>
  <si>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</si>
  <si>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</si>
  <si>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</si>
  <si>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</si>
  <si>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</si>
  <si>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</si>
  <si>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</si>
  <si>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</si>
  <si>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</si>
  <si>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</si>
  <si>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</si>
  <si>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</si>
  <si>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</si>
  <si>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</si>
  <si>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</si>
  <si>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</si>
  <si>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</si>
  <si>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</si>
  <si>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</si>
  <si>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</si>
  <si>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</si>
  <si>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</si>
  <si>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</si>
  <si>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</si>
  <si>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</si>
  <si>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</si>
  <si>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</si>
  <si>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</si>
  <si>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</si>
  <si>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</si>
  <si>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</si>
  <si>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</si>
  <si>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</si>
  <si>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</si>
  <si>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</si>
  <si>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</si>
  <si>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</si>
  <si>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</si>
  <si>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</si>
  <si>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</si>
  <si>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</si>
  <si>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</si>
  <si>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</si>
  <si>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</si>
  <si>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</si>
  <si>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</si>
  <si>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</si>
  <si>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</si>
  <si>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</si>
  <si>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</si>
  <si>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</si>
  <si>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</si>
  <si>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</si>
  <si>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</si>
  <si>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</si>
  <si>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</si>
  <si>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</si>
  <si>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</si>
  <si>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</si>
  <si>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</si>
  <si>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</si>
  <si>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</si>
  <si>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</si>
  <si>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</si>
  <si>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</si>
  <si>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</si>
  <si>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</si>
  <si>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</si>
  <si>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</si>
  <si>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</si>
  <si>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</si>
  <si>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</si>
  <si>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</si>
  <si>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</si>
  <si>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</si>
  <si>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</si>
  <si>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</si>
  <si>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</si>
  <si>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</si>
  <si>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</si>
  <si>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</si>
  <si>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</si>
  <si>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</si>
  <si>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</si>
  <si>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</si>
  <si>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</si>
  <si>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</si>
  <si>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</si>
  <si>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</si>
  <si>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</si>
  <si>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</si>
  <si>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</si>
  <si>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</si>
  <si>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</si>
  <si>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</si>
  <si>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</si>
  <si>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</si>
  <si>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</si>
  <si>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</si>
  <si>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</si>
  <si>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</si>
  <si>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</si>
  <si>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</si>
  <si>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</si>
  <si>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</si>
  <si>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</si>
  <si>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</si>
  <si>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</si>
  <si>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</si>
  <si>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</si>
  <si>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</si>
  <si>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</si>
  <si>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</si>
  <si>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</si>
  <si>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</si>
  <si>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</si>
  <si>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</si>
  <si>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</si>
  <si>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</si>
  <si>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</si>
  <si>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</si>
  <si>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</si>
  <si>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</si>
  <si>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</si>
  <si>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</si>
  <si>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</si>
  <si>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</si>
  <si>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</si>
  <si>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</si>
  <si>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</si>
  <si>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</si>
  <si>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</si>
  <si>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</si>
  <si>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</si>
  <si>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</si>
  <si>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</si>
  <si>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</si>
  <si>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</si>
  <si>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</si>
  <si>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</si>
  <si>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</si>
  <si>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</si>
  <si>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</si>
  <si>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</si>
  <si>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</si>
  <si>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</si>
  <si>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</si>
  <si>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</si>
  <si>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</si>
  <si>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</si>
  <si>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</si>
  <si>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</si>
  <si>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</si>
  <si>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</si>
  <si>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</si>
  <si>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</si>
  <si>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</si>
  <si>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</si>
  <si>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</si>
  <si>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</si>
  <si>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</si>
  <si>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</si>
  <si>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</si>
  <si>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</si>
  <si>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</si>
  <si>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</si>
  <si>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</si>
  <si>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</si>
  <si>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</si>
  <si>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</si>
  <si>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</si>
  <si>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</si>
  <si>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</si>
  <si>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</si>
  <si>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</si>
  <si>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</si>
  <si>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</si>
  <si>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</si>
  <si>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</si>
  <si>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</si>
  <si>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</si>
  <si>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</si>
  <si>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</si>
  <si>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</si>
  <si>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</si>
  <si>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</si>
  <si>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</si>
  <si>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</si>
  <si>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</si>
  <si>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</si>
  <si>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</si>
  <si>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</si>
  <si>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</si>
  <si>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</si>
  <si>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</si>
  <si>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</si>
  <si>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</si>
  <si>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</si>
  <si>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</si>
  <si>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</si>
  <si>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</si>
  <si>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</si>
  <si>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</si>
  <si>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</si>
  <si>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</si>
  <si>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</si>
  <si>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</si>
  <si>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</si>
  <si>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</si>
  <si>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</si>
  <si>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</si>
  <si>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</si>
  <si>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</si>
  <si>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</si>
  <si>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</si>
  <si>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</si>
  <si>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</si>
  <si>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</si>
  <si>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</si>
  <si>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</si>
  <si>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</si>
  <si>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</si>
  <si>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</si>
  <si>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</si>
  <si>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</si>
  <si>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</si>
  <si>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</si>
  <si>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</si>
  <si>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</si>
  <si>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</si>
  <si>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</si>
  <si>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</si>
  <si>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</si>
  <si>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</si>
  <si>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</si>
  <si>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</si>
  <si>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</si>
  <si>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</si>
  <si>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</si>
  <si>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</si>
  <si>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</si>
  <si>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</si>
  <si>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</si>
  <si>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</si>
  <si>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</si>
  <si>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</si>
  <si>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</si>
  <si>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</si>
  <si>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</si>
  <si>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</si>
  <si>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</si>
  <si>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</si>
  <si>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</si>
  <si>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</si>
  <si>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</si>
  <si>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</si>
  <si>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</si>
  <si>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</si>
  <si>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</si>
  <si>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</si>
  <si>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</si>
  <si>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</si>
  <si>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</si>
  <si>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</si>
  <si>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</si>
  <si>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</si>
  <si>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</si>
  <si>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</si>
  <si>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</si>
  <si>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</si>
  <si>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</si>
  <si>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</si>
  <si>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</si>
  <si>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</si>
  <si>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</si>
  <si>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</si>
  <si>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</si>
  <si>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</si>
  <si>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</si>
  <si>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</si>
  <si>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</si>
  <si>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</si>
  <si>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</si>
  <si>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</si>
  <si>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</si>
  <si>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</si>
  <si>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</si>
  <si>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</si>
  <si>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</si>
  <si>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</si>
  <si>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</si>
  <si>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</si>
  <si>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</si>
  <si>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</si>
  <si>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</si>
  <si>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</si>
  <si>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</si>
  <si>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</si>
  <si>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</si>
  <si>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</si>
  <si>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</si>
  <si>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</si>
  <si>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</si>
  <si>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</si>
  <si>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</si>
  <si>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</si>
  <si>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</si>
  <si>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</si>
  <si>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</si>
  <si>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</si>
  <si>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</si>
  <si>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</si>
  <si>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</si>
  <si>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</si>
  <si>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</si>
  <si>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</si>
  <si>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</si>
  <si>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</si>
  <si>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</si>
  <si>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</si>
  <si>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</si>
  <si>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</si>
  <si>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</si>
  <si>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</si>
  <si>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</si>
  <si>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</si>
  <si>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</si>
  <si>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</si>
  <si>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</si>
  <si>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</si>
  <si>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</si>
  <si>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</si>
  <si>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</si>
  <si>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</si>
  <si>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</si>
  <si>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</si>
  <si>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</si>
  <si>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</si>
  <si>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</si>
  <si>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</si>
  <si>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</si>
  <si>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</si>
  <si>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</si>
  <si>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</si>
  <si>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</si>
  <si>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</si>
  <si>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</si>
  <si>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</si>
  <si>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</si>
  <si>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</si>
  <si>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</si>
  <si>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</si>
  <si>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</si>
  <si>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</si>
  <si>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</si>
  <si>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</si>
  <si>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</si>
  <si>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</si>
  <si>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</si>
  <si>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</si>
  <si>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</si>
  <si>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</si>
  <si>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</si>
  <si>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</si>
  <si>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</si>
  <si>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</si>
  <si>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</si>
  <si>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</si>
  <si>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</si>
  <si>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</si>
  <si>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</si>
  <si>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</si>
  <si>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</si>
  <si>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</si>
  <si>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</si>
  <si>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</si>
  <si>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</si>
  <si>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</si>
  <si>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</si>
  <si>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</si>
  <si>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</si>
  <si>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</si>
  <si>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</si>
  <si>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</si>
  <si>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</si>
  <si>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</si>
  <si>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</si>
  <si>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</si>
  <si>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</si>
  <si>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</si>
  <si>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</si>
  <si>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</si>
  <si>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</si>
  <si>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</si>
  <si>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</si>
  <si>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</si>
  <si>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</si>
  <si>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</si>
  <si>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</si>
  <si>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</si>
  <si>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</si>
  <si>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</si>
  <si>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</si>
  <si>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</si>
  <si>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</si>
  <si>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</si>
  <si>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</si>
  <si>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</si>
  <si>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</si>
  <si>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</si>
  <si>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</si>
  <si>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</si>
  <si>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</si>
  <si>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</si>
  <si>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</si>
  <si>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</si>
  <si>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</si>
  <si>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</si>
  <si>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</si>
  <si>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</si>
  <si>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</si>
  <si>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</si>
  <si>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</si>
  <si>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</si>
  <si>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</si>
  <si>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</si>
  <si>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</si>
  <si>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</si>
  <si>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</si>
  <si>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</si>
  <si>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</si>
  <si>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</si>
  <si>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</si>
  <si>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</si>
  <si>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</si>
  <si>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</si>
  <si>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</si>
  <si>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</si>
  <si>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</si>
  <si>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</si>
  <si>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</si>
  <si>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</si>
  <si>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</si>
  <si>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</si>
  <si>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</si>
  <si>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</si>
  <si>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</si>
  <si>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</si>
  <si>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</si>
  <si>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</si>
  <si>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</si>
  <si>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</si>
  <si>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</si>
  <si>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</si>
  <si>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</si>
  <si>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</si>
  <si>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</si>
  <si>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</si>
  <si>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</si>
  <si>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</si>
  <si>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</si>
  <si>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</si>
  <si>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</si>
  <si>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</si>
  <si>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</si>
  <si>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</si>
  <si>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</si>
  <si>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</si>
  <si>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</si>
  <si>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</si>
  <si>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</si>
  <si>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</si>
  <si>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</si>
  <si>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</si>
  <si>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</si>
  <si>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</si>
  <si>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</si>
  <si>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</si>
  <si>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</si>
  <si>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</si>
  <si>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</si>
  <si>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</si>
  <si>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</si>
  <si>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</si>
  <si>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</si>
  <si>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</si>
  <si>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</si>
  <si>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</si>
  <si>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</si>
  <si>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</si>
  <si>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</si>
  <si>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</si>
  <si>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</si>
  <si>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</si>
  <si>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</si>
  <si>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</si>
  <si>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</si>
  <si>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</si>
  <si>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</si>
  <si>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</si>
  <si>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</si>
  <si>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</si>
  <si>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</si>
  <si>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</si>
  <si>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</si>
  <si>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</si>
  <si>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</si>
  <si>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</si>
  <si>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</si>
  <si>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</si>
  <si>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</si>
  <si>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</si>
  <si>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</si>
  <si>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</si>
  <si>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</si>
  <si>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</si>
  <si>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</si>
  <si>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</si>
  <si>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</si>
  <si>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</si>
  <si>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</si>
  <si>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</si>
  <si>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</si>
  <si>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</si>
  <si>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</si>
  <si>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</si>
  <si>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</si>
  <si>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</si>
  <si>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</si>
  <si>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</si>
  <si>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</si>
  <si>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</si>
  <si>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</si>
  <si>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</si>
  <si>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</si>
  <si>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</si>
  <si>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</si>
  <si>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</si>
  <si>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</si>
  <si>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</si>
  <si>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</si>
  <si>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</si>
  <si>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</si>
  <si>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</si>
  <si>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</si>
  <si>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</si>
  <si>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</si>
  <si>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</si>
  <si>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</si>
  <si>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</si>
  <si>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</si>
  <si>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</si>
  <si>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</si>
  <si>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</si>
  <si>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</si>
  <si>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</si>
  <si>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</si>
  <si>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</si>
  <si>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</si>
  <si>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</si>
  <si>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</si>
  <si>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</si>
  <si>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</si>
  <si>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</si>
  <si>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</si>
  <si>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</si>
  <si>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</si>
  <si>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</si>
  <si>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</si>
  <si>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</si>
  <si>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</si>
  <si>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</si>
  <si>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</si>
  <si>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</si>
  <si>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</si>
  <si>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</si>
  <si>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</si>
  <si>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</si>
  <si>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</si>
  <si>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</si>
  <si>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</si>
  <si>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</si>
  <si>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</si>
  <si>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</si>
  <si>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</si>
  <si>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</si>
  <si>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</si>
  <si>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</si>
  <si>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</si>
  <si>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</si>
  <si>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</si>
  <si>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</si>
  <si>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</si>
  <si>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</si>
  <si>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</si>
  <si>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</si>
  <si>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</si>
  <si>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</si>
  <si>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</si>
  <si>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</si>
  <si>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</si>
  <si>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</si>
  <si>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</si>
  <si>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</si>
  <si>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</si>
  <si>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</si>
  <si>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</si>
  <si>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</si>
  <si>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</si>
  <si>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</si>
  <si>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</si>
  <si>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</si>
  <si>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</si>
  <si>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</si>
  <si>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</si>
  <si>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</si>
  <si>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</si>
  <si>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</si>
  <si>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</si>
  <si>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</si>
  <si>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</si>
  <si>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</si>
  <si>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</si>
  <si>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</si>
  <si>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</si>
  <si>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</si>
  <si>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</si>
  <si>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</si>
  <si>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</si>
  <si>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</si>
  <si>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</si>
  <si>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</si>
  <si>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</si>
  <si>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</si>
  <si>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</si>
  <si>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</si>
  <si>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</si>
  <si>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</si>
  <si>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</si>
  <si>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</si>
  <si>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</si>
  <si>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</si>
  <si>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</si>
  <si>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</si>
  <si>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</si>
  <si>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</si>
  <si>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</si>
  <si>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</si>
  <si>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</si>
  <si>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</si>
  <si>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</si>
  <si>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</si>
  <si>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</si>
  <si>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</si>
  <si>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</si>
  <si>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</si>
  <si>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</si>
  <si>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</si>
  <si>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</si>
  <si>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</si>
  <si>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</si>
  <si>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</si>
  <si>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</si>
  <si>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</si>
  <si>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</si>
  <si>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</si>
  <si>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</si>
  <si>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</si>
  <si>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</si>
  <si>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</si>
  <si>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</si>
  <si>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</si>
  <si>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</si>
  <si>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</si>
  <si>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</si>
  <si>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</si>
  <si>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</si>
  <si>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</si>
  <si>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</si>
  <si>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</si>
  <si>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</si>
  <si>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</si>
  <si>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</si>
  <si>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</si>
  <si>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</si>
  <si>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</si>
  <si>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</si>
  <si>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</si>
  <si>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</si>
  <si>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</si>
  <si>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</si>
  <si>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</si>
  <si>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</si>
  <si>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</si>
  <si>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</si>
  <si>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</si>
  <si>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</si>
  <si>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</si>
  <si>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</si>
  <si>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</si>
  <si>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</si>
  <si>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</si>
  <si>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</si>
  <si>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</si>
  <si>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</si>
  <si>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</si>
  <si>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</si>
  <si>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</si>
  <si>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</si>
  <si>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</si>
  <si>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</si>
  <si>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</si>
  <si>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</si>
  <si>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</si>
  <si>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</si>
  <si>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</si>
  <si>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</si>
  <si>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</si>
  <si>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</si>
  <si>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</si>
  <si>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</si>
  <si>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</si>
  <si>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</si>
  <si>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</si>
  <si>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</si>
  <si>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</si>
  <si>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</si>
  <si>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</si>
  <si>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</si>
  <si>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</si>
  <si>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</si>
  <si>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</si>
  <si>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</si>
  <si>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</si>
  <si>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</si>
  <si>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</si>
  <si>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</si>
  <si>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</si>
  <si>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</si>
  <si>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</si>
  <si>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</si>
  <si>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</si>
  <si>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</si>
  <si>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</si>
  <si>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</si>
  <si>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</si>
  <si>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</si>
  <si>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</si>
  <si>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</si>
  <si>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</si>
  <si>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</si>
  <si>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</si>
  <si>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</si>
  <si>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</si>
  <si>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</si>
  <si>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</si>
  <si>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</si>
  <si>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</si>
  <si>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</si>
  <si>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</si>
  <si>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</si>
  <si>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</si>
  <si>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</si>
  <si>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</si>
  <si>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</si>
  <si>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</si>
  <si>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</si>
  <si>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</si>
  <si>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</si>
  <si>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</si>
  <si>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</si>
  <si>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</si>
  <si>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</si>
  <si>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</si>
  <si>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</si>
  <si>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</si>
  <si>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</si>
  <si>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</si>
  <si>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</si>
  <si>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</si>
  <si>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</si>
  <si>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</si>
  <si>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</si>
  <si>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</si>
  <si>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</si>
  <si>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</si>
  <si>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</si>
  <si>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</si>
  <si>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</si>
  <si>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</si>
  <si>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</si>
  <si>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</si>
  <si>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</si>
  <si>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</si>
  <si>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</si>
  <si>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</si>
  <si>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</si>
  <si>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</si>
  <si>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</si>
  <si>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</si>
  <si>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</si>
  <si>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</si>
  <si>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</si>
  <si>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</si>
  <si>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</si>
  <si>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</si>
  <si>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</si>
  <si>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</si>
  <si>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</si>
  <si>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</si>
  <si>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</si>
  <si>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</si>
  <si>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</si>
  <si>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</si>
  <si>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</si>
  <si>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</si>
  <si>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</si>
  <si>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</si>
  <si>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</si>
  <si>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</si>
  <si>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</si>
  <si>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</si>
  <si>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</si>
  <si>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</si>
  <si>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</si>
  <si>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</si>
  <si>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</si>
  <si>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</si>
  <si>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</si>
  <si>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</si>
  <si>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</si>
  <si>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</si>
  <si>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</si>
  <si>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</si>
  <si>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</si>
  <si>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</si>
  <si>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</si>
  <si>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</si>
  <si>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</si>
  <si>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</si>
  <si>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</si>
  <si>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</si>
  <si>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</si>
  <si>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</si>
  <si>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</si>
  <si>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</si>
  <si>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</si>
  <si>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</si>
  <si>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</si>
  <si>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</si>
  <si>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</si>
  <si>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</si>
  <si>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</si>
  <si>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</si>
  <si>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</si>
  <si>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</si>
  <si>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</si>
  <si>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</si>
  <si>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</si>
  <si>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</si>
  <si>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</si>
  <si>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</si>
  <si>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</si>
  <si>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</si>
  <si>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</si>
  <si>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</si>
  <si>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</si>
  <si>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</si>
  <si>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</si>
  <si>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</si>
  <si>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</si>
  <si>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</si>
  <si>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</si>
  <si>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</si>
  <si>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</si>
  <si>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</si>
  <si>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</si>
  <si>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</si>
  <si>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</si>
  <si>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</si>
  <si>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</si>
  <si>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</si>
  <si>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</si>
  <si>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</si>
  <si>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</si>
  <si>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</si>
  <si>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</si>
  <si>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</si>
  <si>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</si>
  <si>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</si>
  <si>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</si>
  <si>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</si>
  <si>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</si>
  <si>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</si>
  <si>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</si>
  <si>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</si>
  <si>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</si>
  <si>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</si>
  <si>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</si>
  <si>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</si>
  <si>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</si>
  <si>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</si>
  <si>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</si>
  <si>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</si>
  <si>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</si>
  <si>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</si>
  <si>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</si>
  <si>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</si>
  <si>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</si>
  <si>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</si>
  <si>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</si>
  <si>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</si>
  <si>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</si>
  <si>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</si>
  <si>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</si>
  <si>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</si>
  <si>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</si>
  <si>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</si>
  <si>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</si>
  <si>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</si>
  <si>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</si>
  <si>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</si>
  <si>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</si>
  <si>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</si>
  <si>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</si>
  <si>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</si>
  <si>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</si>
  <si>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</si>
  <si>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</si>
  <si>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</si>
  <si>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</si>
  <si>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</si>
  <si>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</si>
  <si>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</si>
  <si>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</si>
  <si>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</si>
  <si>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</si>
  <si>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</si>
  <si>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</si>
  <si>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</si>
  <si>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</si>
  <si>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</si>
  <si>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</si>
  <si>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</si>
  <si>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</si>
  <si>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</si>
  <si>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</si>
  <si>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</si>
  <si>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</si>
  <si>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</si>
  <si>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</si>
  <si>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</si>
  <si>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</si>
  <si>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</si>
  <si>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</si>
  <si>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</si>
  <si>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</si>
  <si>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</si>
  <si>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</si>
  <si>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</si>
  <si>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</si>
  <si>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</si>
  <si>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</si>
  <si>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</si>
  <si>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</si>
  <si>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</si>
  <si>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</si>
  <si>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</si>
  <si>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</si>
  <si>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</si>
  <si>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</si>
  <si>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</si>
  <si>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</si>
  <si>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</si>
  <si>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</si>
  <si>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</si>
  <si>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</si>
  <si>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</si>
  <si>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</si>
  <si>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</si>
  <si>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</si>
  <si>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</si>
  <si>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</si>
  <si>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</si>
  <si>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</si>
  <si>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</si>
  <si>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</si>
  <si>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</si>
  <si>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</si>
  <si>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</si>
  <si>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</si>
  <si>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</si>
  <si>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</si>
  <si>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</si>
  <si>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</si>
  <si>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</si>
  <si>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</si>
  <si>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</si>
  <si>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</si>
  <si>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</si>
  <si>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</si>
  <si>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</si>
  <si>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</si>
  <si>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</si>
  <si>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</si>
  <si>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</si>
  <si>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</si>
  <si>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</si>
  <si>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</si>
  <si>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</si>
  <si>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</si>
  <si>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</si>
  <si>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</si>
  <si>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</si>
  <si>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</si>
  <si>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</si>
  <si>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</si>
  <si>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</si>
  <si>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</si>
  <si>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</si>
  <si>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</si>
  <si>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</si>
  <si>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</si>
  <si>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</si>
  <si>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</si>
  <si>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</si>
  <si>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</si>
  <si>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</si>
  <si>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</si>
  <si>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</si>
  <si>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</si>
  <si>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</si>
  <si>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</si>
  <si>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</si>
  <si>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</si>
  <si>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</si>
  <si>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</si>
  <si>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</si>
  <si>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</si>
  <si>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</si>
  <si>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</si>
  <si>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</si>
  <si>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</si>
  <si>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</si>
  <si>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</si>
  <si>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</si>
  <si>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</si>
  <si>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</si>
  <si>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</si>
  <si>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</si>
  <si>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</si>
  <si>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</si>
  <si>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</si>
  <si>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</si>
  <si>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</si>
  <si>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</si>
  <si>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</si>
  <si>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</si>
  <si>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</si>
  <si>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</si>
  <si>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</si>
  <si>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</si>
  <si>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</si>
  <si>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</si>
  <si>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</si>
  <si>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</si>
  <si>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</si>
  <si>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</si>
  <si>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</si>
  <si>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</si>
  <si>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</si>
  <si>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</si>
  <si>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</si>
  <si>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</si>
  <si>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</si>
  <si>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</si>
  <si>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</si>
  <si>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</si>
  <si>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</si>
  <si>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</si>
  <si>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</si>
  <si>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</si>
  <si>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</si>
  <si>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</si>
  <si>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</si>
  <si>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</si>
  <si>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</si>
  <si>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</si>
  <si>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</si>
  <si>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</si>
  <si>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</si>
  <si>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</si>
  <si>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</si>
  <si>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</si>
  <si>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</si>
  <si>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</si>
  <si>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</si>
  <si>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</si>
  <si>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</si>
  <si>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</si>
  <si>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</si>
  <si>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</si>
  <si>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</si>
  <si>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</si>
  <si>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</si>
  <si>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</si>
  <si>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</si>
  <si>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</si>
  <si>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</si>
  <si>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</si>
  <si>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</si>
  <si>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</si>
  <si>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</si>
  <si>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</si>
  <si>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</si>
  <si>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</si>
  <si>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</si>
  <si>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</si>
  <si>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</si>
  <si>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</si>
  <si>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</si>
  <si>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</si>
  <si>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</si>
  <si>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</si>
  <si>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</si>
  <si>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</si>
  <si>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</si>
  <si>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</si>
  <si>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</si>
  <si>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</si>
  <si>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</si>
  <si>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</si>
  <si>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</si>
  <si>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</si>
  <si>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</si>
  <si>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</si>
  <si>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</si>
  <si>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</si>
  <si>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</si>
  <si>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</si>
  <si>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</si>
  <si>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</si>
  <si>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</si>
  <si>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</si>
  <si>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</si>
  <si>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</si>
  <si>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</si>
  <si>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</si>
  <si>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</si>
  <si>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</si>
  <si>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</si>
  <si>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</si>
  <si>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</si>
  <si>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</si>
  <si>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</si>
  <si>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</si>
  <si>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</si>
  <si>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</si>
  <si>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</si>
  <si>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</si>
  <si>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</si>
  <si>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</si>
  <si>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</si>
  <si>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</si>
  <si>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</si>
  <si>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</si>
  <si>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</si>
  <si>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</si>
  <si>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</si>
  <si>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</si>
  <si>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</si>
  <si>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</si>
  <si>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</si>
  <si>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</si>
  <si>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</si>
  <si>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</si>
  <si>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</si>
  <si>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</si>
  <si>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</si>
  <si>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</si>
  <si>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</si>
  <si>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</si>
  <si>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</si>
  <si>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</si>
  <si>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</si>
  <si>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</si>
  <si>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</si>
  <si>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</si>
  <si>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</si>
  <si>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</si>
  <si>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</si>
  <si>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</si>
  <si>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</si>
  <si>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</si>
  <si>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</si>
  <si>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</si>
  <si>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</si>
  <si>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</si>
  <si>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</si>
  <si>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</si>
  <si>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</si>
  <si>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</si>
  <si>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</si>
  <si>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</si>
  <si>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</si>
  <si>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</si>
  <si>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</si>
  <si>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</si>
  <si>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</si>
  <si>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</si>
  <si>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</si>
  <si>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</si>
  <si>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</si>
  <si>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</si>
  <si>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</si>
  <si>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</si>
  <si>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</si>
  <si>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</si>
  <si>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</si>
  <si>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</si>
  <si>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</si>
  <si>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</si>
  <si>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</si>
  <si>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</si>
  <si>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</si>
  <si>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</si>
  <si>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</si>
  <si>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</si>
  <si>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</si>
  <si>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</si>
  <si>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</si>
  <si>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</si>
  <si>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</si>
  <si>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</si>
  <si>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</si>
  <si>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</si>
  <si>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</si>
  <si>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</si>
  <si>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</si>
  <si>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</si>
  <si>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</si>
  <si>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</si>
  <si>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</si>
  <si>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</si>
  <si>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</si>
  <si>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</si>
  <si>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</si>
  <si>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</si>
  <si>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</si>
  <si>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</si>
  <si>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</si>
  <si>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</si>
  <si>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</si>
  <si>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</si>
  <si>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</si>
  <si>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</si>
  <si>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</si>
  <si>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</si>
  <si>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</si>
  <si>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</si>
  <si>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</si>
  <si>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</si>
  <si>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</si>
  <si>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</si>
  <si>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</si>
  <si>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</si>
  <si>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</si>
  <si>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</si>
  <si>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</si>
  <si>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</si>
  <si>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</si>
  <si>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</si>
  <si>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</si>
  <si>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</si>
  <si>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</si>
  <si>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</si>
  <si>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</si>
  <si>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</si>
  <si>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</si>
  <si>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</si>
  <si>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</si>
  <si>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</si>
  <si>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</si>
  <si>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</si>
  <si>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</si>
  <si>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</si>
  <si>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</si>
  <si>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</si>
  <si>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</si>
  <si>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</si>
  <si>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</si>
  <si>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</si>
  <si>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</si>
  <si>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</si>
  <si>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</si>
  <si>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</si>
  <si>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</si>
  <si>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</si>
  <si>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</si>
  <si>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</si>
  <si>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</si>
  <si>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</si>
  <si>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</si>
  <si>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</si>
  <si>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</si>
  <si>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</si>
  <si>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</si>
  <si>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</si>
  <si>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</si>
  <si>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</si>
  <si>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</si>
  <si>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</si>
  <si>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</si>
  <si>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</si>
  <si>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</si>
  <si>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</si>
  <si>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</si>
  <si>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</si>
  <si>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</si>
  <si>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</si>
  <si>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</si>
  <si>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</si>
  <si>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</si>
  <si>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</si>
  <si>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</si>
  <si>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</si>
  <si>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</si>
  <si>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</si>
  <si>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</si>
  <si>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</si>
  <si>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</si>
  <si>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</si>
  <si>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</si>
  <si>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</si>
  <si>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</si>
  <si>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</si>
  <si>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</si>
  <si>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</si>
  <si>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</si>
  <si>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</si>
  <si>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</si>
  <si>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</si>
  <si>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</si>
  <si>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</si>
  <si>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</si>
  <si>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</si>
  <si>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</si>
  <si>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</si>
  <si>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</si>
  <si>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</si>
  <si>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</si>
  <si>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</si>
  <si>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</si>
  <si>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</si>
  <si>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</si>
  <si>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</si>
  <si>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</si>
  <si>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</si>
  <si>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</si>
  <si>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</si>
  <si>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</si>
  <si>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</si>
  <si>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</si>
  <si>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</si>
  <si>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</si>
  <si>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</si>
  <si>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</si>
  <si>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</si>
  <si>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</si>
  <si>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</si>
  <si>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</si>
  <si>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</si>
  <si>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</si>
  <si>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</si>
  <si>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</si>
  <si>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</si>
  <si>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</si>
  <si>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</si>
  <si>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</si>
  <si>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</si>
  <si>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</si>
  <si>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</si>
  <si>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</si>
  <si>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</si>
  <si>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</si>
  <si>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</si>
  <si>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</si>
  <si>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</si>
  <si>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</si>
  <si>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</si>
  <si>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</si>
  <si>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</si>
  <si>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</si>
  <si>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</si>
  <si>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</si>
  <si>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</si>
  <si>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</si>
  <si>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</si>
  <si>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</si>
  <si>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</si>
  <si>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</si>
  <si>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</si>
  <si>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</si>
  <si>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</si>
  <si>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</si>
  <si>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</si>
  <si>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</si>
  <si>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</si>
  <si>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</si>
  <si>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</si>
  <si>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</si>
  <si>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</si>
  <si>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</si>
  <si>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</si>
  <si>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</si>
  <si>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</si>
  <si>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</si>
  <si>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</si>
  <si>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</si>
  <si>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</si>
  <si>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</si>
  <si>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</si>
  <si>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</si>
  <si>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</si>
  <si>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</si>
  <si>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</si>
  <si>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</si>
  <si>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</si>
  <si>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</si>
  <si>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</si>
  <si>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</si>
  <si>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</si>
  <si>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</si>
  <si>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</si>
  <si>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</si>
  <si>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</si>
  <si>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</si>
  <si>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</si>
  <si>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</si>
  <si>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</si>
  <si>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</si>
  <si>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</si>
  <si>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</si>
  <si>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</si>
  <si>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</si>
  <si>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</si>
  <si>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</si>
  <si>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</si>
  <si>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</si>
  <si>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</si>
  <si>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</si>
  <si>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</si>
  <si>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</si>
  <si>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</si>
  <si>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</si>
  <si>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</si>
  <si>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</si>
  <si>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</si>
  <si>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</si>
  <si>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</si>
  <si>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</si>
  <si>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</si>
  <si>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</si>
  <si>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</si>
  <si>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</si>
  <si>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</si>
  <si>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</si>
  <si>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</si>
  <si>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</si>
  <si>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</si>
  <si>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</si>
  <si>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</si>
  <si>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</si>
  <si>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</si>
  <si>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</si>
  <si>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</si>
  <si>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</si>
  <si>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</si>
  <si>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</si>
  <si>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</si>
  <si>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</si>
  <si>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</si>
  <si>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</si>
  <si>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</si>
  <si>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</si>
  <si>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</si>
  <si>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</si>
  <si>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</si>
  <si>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</si>
  <si>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</si>
  <si>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</si>
  <si>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</si>
  <si>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</si>
  <si>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</si>
  <si>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</si>
  <si>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</si>
  <si>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</si>
  <si>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</si>
  <si>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</si>
  <si>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</si>
  <si>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</si>
  <si>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</si>
  <si>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</si>
  <si>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</si>
  <si>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</si>
  <si>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</si>
  <si>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</si>
  <si>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</si>
  <si>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</si>
  <si>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</si>
  <si>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</si>
  <si>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</si>
  <si>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</si>
  <si>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</si>
  <si>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</si>
  <si>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</si>
  <si>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</si>
  <si>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</si>
  <si>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</si>
  <si>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</si>
  <si>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</si>
  <si>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</si>
  <si>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</si>
  <si>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</si>
  <si>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</si>
  <si>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</si>
  <si>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</si>
  <si>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</si>
  <si>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</si>
  <si>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</si>
  <si>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</si>
  <si>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</si>
  <si>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</si>
  <si>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</si>
  <si>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</si>
  <si>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</si>
  <si>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</si>
  <si>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</si>
  <si>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</si>
  <si>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</si>
  <si>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</si>
  <si>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</si>
  <si>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</si>
  <si>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</si>
  <si>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</si>
  <si>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</si>
  <si>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</si>
  <si>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</si>
  <si>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</si>
  <si>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</si>
  <si>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</si>
  <si>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</si>
  <si>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</si>
  <si>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</si>
  <si>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</si>
  <si>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</si>
  <si>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</si>
  <si>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</si>
  <si>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</si>
  <si>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</si>
  <si>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</si>
  <si>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</si>
  <si>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</si>
  <si>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</si>
  <si>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</si>
  <si>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</si>
  <si>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</si>
  <si>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</si>
  <si>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</si>
  <si>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</si>
  <si>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</si>
  <si>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</si>
  <si>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</si>
  <si>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</si>
  <si>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</si>
  <si>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</si>
  <si>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</si>
  <si>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</si>
  <si>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</si>
  <si>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</si>
  <si>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</si>
  <si>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</si>
  <si>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</si>
  <si>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</si>
  <si>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</si>
  <si>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</si>
  <si>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</si>
  <si>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</si>
  <si>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</si>
  <si>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</si>
  <si>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</si>
  <si>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</si>
  <si>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</si>
  <si>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</si>
  <si>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</si>
  <si>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</si>
  <si>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</si>
  <si>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</si>
  <si>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</si>
  <si>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</si>
  <si>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</si>
  <si>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</si>
  <si>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</si>
  <si>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</si>
  <si>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</si>
  <si>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</si>
  <si>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</si>
  <si>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</si>
  <si>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</si>
  <si>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</si>
  <si>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</si>
  <si>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</si>
  <si>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</si>
  <si>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</si>
  <si>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</si>
  <si>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</si>
  <si>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</si>
  <si>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</si>
  <si>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</si>
  <si>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</si>
  <si>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</si>
  <si>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</si>
  <si>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</si>
  <si>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</si>
  <si>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</si>
  <si>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</si>
  <si>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</si>
  <si>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</si>
  <si>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</si>
  <si>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</si>
  <si>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</si>
  <si>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</si>
  <si>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</si>
  <si>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</si>
  <si>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</si>
  <si>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</si>
  <si>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</si>
  <si>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</si>
  <si>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</si>
  <si>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</si>
  <si>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</si>
  <si>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</si>
  <si>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</si>
  <si>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</si>
  <si>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</si>
  <si>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</si>
  <si>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</si>
  <si>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</si>
  <si>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</si>
  <si>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</si>
  <si>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</si>
  <si>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</si>
  <si>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</si>
  <si>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</si>
  <si>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</si>
  <si>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</si>
  <si>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</si>
  <si>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</si>
  <si>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</si>
  <si>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</si>
  <si>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</si>
  <si>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</si>
  <si>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</si>
  <si>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</si>
  <si>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</si>
  <si>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</si>
  <si>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</si>
  <si>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</si>
  <si>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</si>
  <si>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</si>
  <si>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</si>
  <si>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</si>
  <si>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</si>
  <si>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</si>
  <si>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</si>
  <si>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</si>
  <si>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</si>
  <si>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</si>
  <si>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</si>
  <si>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</si>
  <si>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</si>
  <si>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</si>
  <si>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</si>
  <si>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</si>
  <si>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</si>
  <si>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</si>
  <si>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</si>
  <si>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</si>
  <si>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</si>
  <si>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</si>
  <si>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</si>
  <si>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</si>
  <si>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</si>
  <si>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</si>
  <si>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</si>
  <si>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</si>
  <si>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</si>
  <si>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</si>
  <si>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</si>
  <si>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</si>
  <si>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</si>
  <si>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</si>
  <si>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</si>
  <si>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</si>
  <si>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</si>
  <si>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</si>
  <si>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</si>
  <si>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</si>
  <si>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</si>
  <si>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</si>
  <si>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</si>
  <si>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</si>
  <si>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</si>
  <si>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</si>
  <si>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</si>
  <si>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</si>
  <si>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</si>
  <si>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</si>
  <si>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</si>
  <si>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</si>
  <si>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</si>
  <si>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</si>
  <si>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</si>
  <si>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</si>
  <si>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</si>
  <si>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</si>
  <si>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</si>
  <si>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</si>
  <si>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</si>
  <si>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</si>
  <si>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</si>
  <si>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</si>
  <si>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</si>
  <si>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</si>
  <si>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</si>
  <si>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</si>
  <si>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</si>
  <si>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</si>
  <si>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</si>
  <si>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</si>
  <si>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</si>
  <si>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</si>
  <si>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</si>
  <si>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</si>
  <si>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</si>
  <si>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</si>
  <si>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</si>
  <si>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</si>
  <si>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</si>
  <si>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</si>
  <si>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</si>
  <si>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</si>
  <si>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</si>
  <si>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</si>
  <si>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</si>
  <si>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</si>
  <si>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</si>
  <si>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</si>
  <si>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</si>
  <si>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</si>
  <si>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</si>
  <si>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</si>
  <si>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</si>
  <si>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</si>
  <si>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</si>
  <si>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</si>
  <si>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</si>
  <si>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</si>
  <si>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</si>
  <si>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</si>
  <si>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</si>
  <si>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</si>
  <si>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</si>
  <si>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</si>
  <si>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</si>
  <si>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</si>
  <si>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</si>
  <si>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</si>
  <si>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</si>
  <si>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</si>
  <si>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</si>
  <si>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</si>
  <si>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</si>
  <si>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</si>
  <si>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</si>
  <si>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</si>
  <si>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</si>
  <si>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</si>
  <si>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</si>
  <si>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</si>
  <si>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</si>
  <si>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</si>
  <si>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</si>
  <si>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</si>
  <si>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</si>
  <si>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</si>
  <si>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</si>
  <si>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</si>
  <si>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</si>
  <si>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</si>
  <si>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</si>
  <si>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</si>
  <si>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</si>
  <si>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</si>
  <si>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</si>
  <si>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</si>
  <si>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</si>
  <si>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</si>
  <si>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</si>
  <si>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</si>
  <si>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</si>
  <si>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</si>
  <si>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</si>
  <si>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</si>
  <si>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</si>
  <si>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</si>
  <si>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</si>
  <si>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</si>
  <si>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</si>
  <si>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</si>
  <si>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</si>
  <si>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</si>
  <si>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</si>
  <si>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</si>
  <si>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</si>
  <si>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</si>
  <si>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</si>
  <si>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</si>
  <si>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</si>
  <si>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</si>
  <si>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</si>
  <si>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</si>
  <si>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</si>
  <si>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</si>
  <si>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</si>
  <si>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</si>
  <si>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</si>
  <si>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</si>
  <si>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</si>
  <si>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</si>
  <si>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</si>
  <si>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</si>
  <si>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</si>
  <si>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</si>
  <si>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</si>
  <si>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</si>
  <si>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</si>
  <si>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</si>
  <si>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</si>
  <si>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</si>
  <si>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</si>
  <si>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</si>
  <si>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</si>
  <si>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</si>
  <si>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</si>
  <si>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</si>
  <si>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</si>
  <si>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</si>
  <si>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</si>
  <si>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</si>
  <si>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</si>
  <si>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</si>
  <si>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</si>
  <si>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</si>
  <si>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</si>
  <si>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</si>
  <si>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</si>
  <si>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</si>
  <si>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</si>
  <si>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</si>
  <si>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</si>
  <si>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</si>
  <si>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</si>
  <si>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</si>
  <si>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</si>
  <si>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</si>
  <si>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</si>
  <si>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</si>
  <si>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</si>
  <si>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</si>
  <si>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</si>
  <si>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</si>
  <si>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</si>
  <si>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</si>
  <si>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</si>
  <si>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</si>
  <si>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</si>
  <si>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</si>
  <si>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</si>
  <si>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</si>
  <si>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</si>
  <si>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</si>
  <si>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</si>
  <si>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</si>
  <si>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</si>
  <si>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</si>
  <si>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</si>
  <si>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</si>
  <si>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</si>
  <si>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</si>
  <si>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</si>
  <si>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</si>
  <si>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</si>
  <si>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</si>
  <si>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</si>
  <si>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</si>
  <si>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</si>
  <si>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</si>
  <si>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</si>
  <si>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</si>
  <si>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</si>
  <si>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</si>
  <si>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</si>
  <si>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</si>
  <si>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</si>
  <si>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</si>
  <si>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</si>
  <si>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</si>
  <si>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</si>
  <si>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</si>
  <si>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</si>
  <si>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</si>
  <si>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</si>
  <si>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</si>
  <si>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</si>
  <si>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</si>
  <si>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</si>
  <si>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</si>
  <si>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</si>
  <si>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</si>
  <si>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</si>
  <si>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</si>
  <si>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</si>
  <si>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</si>
  <si>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</si>
  <si>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</si>
  <si>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</si>
  <si>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</si>
  <si>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</si>
  <si>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</si>
  <si>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</si>
  <si>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</si>
  <si>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</si>
  <si>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</si>
  <si>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</si>
  <si>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</si>
  <si>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</si>
  <si>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</si>
  <si>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</si>
  <si>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</si>
  <si>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</si>
  <si>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</si>
  <si>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</si>
  <si>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</si>
  <si>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</si>
  <si>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</si>
  <si>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</si>
  <si>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</si>
  <si>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</si>
  <si>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</si>
  <si>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</si>
  <si>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</si>
  <si>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</si>
  <si>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</si>
  <si>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</si>
  <si>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</si>
  <si>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</si>
  <si>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</si>
  <si>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</si>
  <si>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</si>
  <si>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</si>
  <si>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</si>
  <si>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</si>
  <si>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</si>
  <si>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</si>
  <si>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</si>
  <si>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</si>
  <si>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</si>
  <si>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</si>
  <si>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</si>
  <si>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</si>
  <si>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</si>
  <si>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</si>
  <si>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</si>
  <si>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</si>
  <si>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</si>
  <si>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</si>
  <si>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</si>
  <si>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</si>
  <si>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</si>
  <si>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</si>
  <si>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</si>
  <si>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</si>
  <si>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</si>
  <si>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</si>
  <si>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</si>
  <si>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</si>
  <si>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</si>
  <si>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</si>
  <si>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</si>
  <si>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</si>
  <si>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</si>
  <si>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</si>
  <si>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</si>
  <si>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</si>
  <si>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</si>
  <si>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</si>
  <si>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</si>
  <si>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</si>
  <si>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</si>
  <si>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</si>
  <si>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</si>
  <si>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</si>
  <si>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</si>
  <si>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</si>
  <si>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</si>
  <si>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</si>
  <si>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</si>
  <si>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</si>
  <si>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</si>
  <si>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</si>
  <si>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</si>
  <si>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</si>
  <si>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</si>
  <si>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</si>
  <si>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</si>
  <si>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</si>
  <si>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</si>
  <si>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</si>
  <si>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</si>
  <si>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</si>
  <si>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</si>
  <si>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</si>
  <si>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</si>
  <si>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</si>
  <si>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</si>
  <si>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</si>
  <si>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</si>
  <si>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</si>
  <si>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</si>
  <si>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</si>
  <si>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</si>
  <si>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</si>
  <si>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</si>
  <si>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</si>
  <si>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</si>
  <si>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</si>
  <si>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</si>
  <si>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</si>
  <si>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</si>
  <si>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</si>
  <si>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</si>
  <si>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</si>
  <si>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</si>
  <si>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</si>
  <si>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</si>
  <si>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</si>
  <si>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</si>
  <si>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</si>
  <si>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</si>
  <si>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</si>
  <si>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</si>
  <si>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</si>
  <si>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</si>
  <si>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</si>
  <si>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</si>
  <si>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</si>
  <si>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</si>
  <si>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</si>
  <si>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</si>
  <si>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</si>
  <si>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</si>
  <si>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</si>
  <si>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</si>
  <si>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</si>
  <si>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</si>
  <si>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</si>
  <si>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</si>
  <si>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</si>
  <si>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</si>
  <si>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</si>
  <si>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</si>
  <si>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</si>
  <si>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</si>
  <si>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</si>
  <si>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</si>
  <si>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</si>
  <si>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</si>
  <si>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</si>
  <si>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</si>
  <si>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</si>
  <si>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</si>
  <si>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</si>
  <si>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</si>
  <si>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</si>
  <si>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</si>
  <si>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</si>
  <si>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</si>
  <si>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</si>
  <si>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</si>
  <si>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</si>
  <si>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</si>
  <si>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</si>
  <si>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</si>
  <si>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</si>
  <si>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</si>
  <si>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</si>
  <si>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</si>
  <si>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</si>
  <si>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</si>
  <si>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</si>
  <si>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</si>
  <si>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</si>
  <si>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</si>
  <si>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</si>
  <si>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</si>
  <si>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</si>
  <si>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</si>
  <si>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</si>
  <si>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</si>
  <si>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</si>
  <si>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</si>
  <si>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</si>
  <si>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</si>
  <si>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</si>
  <si>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</si>
  <si>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</si>
  <si>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</si>
  <si>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</si>
  <si>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</si>
  <si>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</si>
  <si>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</si>
  <si>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</si>
  <si>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</si>
  <si>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</si>
  <si>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</si>
  <si>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</si>
  <si>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</si>
  <si>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</si>
  <si>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</si>
  <si>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</si>
  <si>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</si>
  <si>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</si>
  <si>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</si>
  <si>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</si>
  <si>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</si>
  <si>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</si>
  <si>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</si>
  <si>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</si>
  <si>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</si>
  <si>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</si>
  <si>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</si>
  <si>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</si>
  <si>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</si>
  <si>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</si>
  <si>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</si>
  <si>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</si>
  <si>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</si>
  <si>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</si>
  <si>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</si>
  <si>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</si>
  <si>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</si>
  <si>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</si>
  <si>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</si>
  <si>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</si>
  <si>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</si>
  <si>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</si>
  <si>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</si>
  <si>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</si>
  <si>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</si>
  <si>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</si>
  <si>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</si>
  <si>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</si>
  <si>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</si>
  <si>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</si>
  <si>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</si>
  <si>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</si>
  <si>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</si>
  <si>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</si>
  <si>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</si>
  <si>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</si>
  <si>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</si>
  <si>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</si>
  <si>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</si>
  <si>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</si>
  <si>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</si>
  <si>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</si>
  <si>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</si>
  <si>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</si>
  <si>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</si>
  <si>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</si>
  <si>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</si>
  <si>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</si>
  <si>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</si>
  <si>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</si>
  <si>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</si>
  <si>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</si>
  <si>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</si>
  <si>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</si>
  <si>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</si>
  <si>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</si>
  <si>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</si>
  <si>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</si>
  <si>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</si>
  <si>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</si>
  <si>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</si>
  <si>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</si>
  <si>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</si>
  <si>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</si>
  <si>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</si>
  <si>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</si>
  <si>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</si>
  <si>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</si>
  <si>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</si>
  <si>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</si>
  <si>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</si>
  <si>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</si>
  <si>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</si>
  <si>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</si>
  <si>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</si>
  <si>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</si>
  <si>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</si>
  <si>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</si>
  <si>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</si>
  <si>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</si>
  <si>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</si>
  <si>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</si>
  <si>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</si>
  <si>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</si>
  <si>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</si>
  <si>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</si>
  <si>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</si>
  <si>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</si>
  <si>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</si>
  <si>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</si>
  <si>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</si>
  <si>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</si>
  <si>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</si>
  <si>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</si>
  <si>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</si>
  <si>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</si>
  <si>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</si>
  <si>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</si>
  <si>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</si>
  <si>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</si>
  <si>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</si>
  <si>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</si>
  <si>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</si>
  <si>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</si>
  <si>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</si>
  <si>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</si>
  <si>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</si>
  <si>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</si>
  <si>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</si>
  <si>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</si>
  <si>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</si>
  <si>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</si>
  <si>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</si>
  <si>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</si>
  <si>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</si>
  <si>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</si>
  <si>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</si>
  <si>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</si>
  <si>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</si>
  <si>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</si>
  <si>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</si>
  <si>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</si>
  <si>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</si>
  <si>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</si>
  <si>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</si>
  <si>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</si>
  <si>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</si>
  <si>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</si>
  <si>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</si>
  <si>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</si>
  <si>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</si>
  <si>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</si>
  <si>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</si>
  <si>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</si>
  <si>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</si>
  <si>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</si>
  <si>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</si>
  <si>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</si>
  <si>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</si>
  <si>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</si>
  <si>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</si>
  <si>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</si>
  <si>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</si>
  <si>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</si>
  <si>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</si>
  <si>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</si>
  <si>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</si>
  <si>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</si>
  <si>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</si>
  <si>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</si>
  <si>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</si>
  <si>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</si>
  <si>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</si>
  <si>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</si>
  <si>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</si>
  <si>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</si>
  <si>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</si>
  <si>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</si>
  <si>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</si>
  <si>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</si>
  <si>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</si>
  <si>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</si>
  <si>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</si>
  <si>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</si>
  <si>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</si>
  <si>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</si>
  <si>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</si>
  <si>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</si>
  <si>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</si>
  <si>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</si>
  <si>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</si>
  <si>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</si>
  <si>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</si>
  <si>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</si>
  <si>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</si>
  <si>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</si>
  <si>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</si>
  <si>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</si>
  <si>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</si>
  <si>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</si>
  <si>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</si>
  <si>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</si>
  <si>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</si>
  <si>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</si>
  <si>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</si>
  <si>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</si>
  <si>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</si>
  <si>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</si>
  <si>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</si>
  <si>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</si>
  <si>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</si>
  <si>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</si>
  <si>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</si>
  <si>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</si>
  <si>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</si>
  <si>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</si>
  <si>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</si>
  <si>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</si>
  <si>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</si>
  <si>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</si>
  <si>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</si>
  <si>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</si>
  <si>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</si>
  <si>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</si>
  <si>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</si>
  <si>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</si>
  <si>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</si>
  <si>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</si>
  <si>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</si>
  <si>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</si>
  <si>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</si>
  <si>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</si>
  <si>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</si>
  <si>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</si>
  <si>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</si>
  <si>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</si>
  <si>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</si>
  <si>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</si>
  <si>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</si>
  <si>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</si>
  <si>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</si>
  <si>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</si>
  <si>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</si>
  <si>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</si>
  <si>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</si>
  <si>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</si>
  <si>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</si>
  <si>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</si>
  <si>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</si>
  <si>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</si>
  <si>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</si>
  <si>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</si>
  <si>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</si>
  <si>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</si>
  <si>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</si>
  <si>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</si>
  <si>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</si>
  <si>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</si>
  <si>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</si>
  <si>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</si>
  <si>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</si>
  <si>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</si>
  <si>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</si>
  <si>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</si>
  <si>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</si>
  <si>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</si>
  <si>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</si>
  <si>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</si>
  <si>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</si>
  <si>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</si>
  <si>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</si>
  <si>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</si>
  <si>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</si>
  <si>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</si>
  <si>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</si>
  <si>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</si>
  <si>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</si>
  <si>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</si>
  <si>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</si>
  <si>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</si>
  <si>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</si>
  <si>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</si>
  <si>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</si>
  <si>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</si>
  <si>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</si>
  <si>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</si>
  <si>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</si>
  <si>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</si>
  <si>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</si>
  <si>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</si>
  <si>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</si>
  <si>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</si>
  <si>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</si>
  <si>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</si>
  <si>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</si>
  <si>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</si>
  <si>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</si>
  <si>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</si>
  <si>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</si>
  <si>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</si>
  <si>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</si>
  <si>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</si>
  <si>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</si>
  <si>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</si>
  <si>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</si>
  <si>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</si>
  <si>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</si>
  <si>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</si>
  <si>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</si>
  <si>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</si>
  <si>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</si>
  <si>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</si>
  <si>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</si>
  <si>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</si>
  <si>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</si>
  <si>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</si>
  <si>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</si>
  <si>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</si>
  <si>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</si>
  <si>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</si>
  <si>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</si>
  <si>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</si>
  <si>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</si>
  <si>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</si>
  <si>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</si>
  <si>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</si>
  <si>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</si>
  <si>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</si>
  <si>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</si>
  <si>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</si>
  <si>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</si>
  <si>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</si>
  <si>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</si>
  <si>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</si>
  <si>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</si>
  <si>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</si>
  <si>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</si>
  <si>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</si>
  <si>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</si>
  <si>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</si>
  <si>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</si>
  <si>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</si>
  <si>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</si>
  <si>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</si>
  <si>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</si>
  <si>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</si>
  <si>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</si>
  <si>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</si>
  <si>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</si>
  <si>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</si>
  <si>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</si>
  <si>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</si>
  <si>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</si>
  <si>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</si>
  <si>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</si>
  <si>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</si>
  <si>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</si>
  <si>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</si>
  <si>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</si>
  <si>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</si>
  <si>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</si>
  <si>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</si>
  <si>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</si>
  <si>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</si>
  <si>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</si>
  <si>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</si>
  <si>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</si>
  <si>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</si>
  <si>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</si>
  <si>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</si>
  <si>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</si>
  <si>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</si>
  <si>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</si>
  <si>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</si>
  <si>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</si>
  <si>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</si>
  <si>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</si>
  <si>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</si>
  <si>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</si>
  <si>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</si>
  <si>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</si>
  <si>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</si>
  <si>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</si>
  <si>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</si>
  <si>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</si>
  <si>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</si>
  <si>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</si>
  <si>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</si>
  <si>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</si>
  <si>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</si>
  <si>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</si>
  <si>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</si>
  <si>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</si>
  <si>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</si>
  <si>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</si>
  <si>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</si>
  <si>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</si>
  <si>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</si>
  <si>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</si>
  <si>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</si>
  <si>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</si>
  <si>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</si>
  <si>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</si>
  <si>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</si>
  <si>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</si>
  <si>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</si>
  <si>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</si>
  <si>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</si>
  <si>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</si>
  <si>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</si>
  <si>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</si>
  <si>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</si>
  <si>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</si>
  <si>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</si>
  <si>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</si>
  <si>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</si>
  <si>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</si>
  <si>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</si>
  <si>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</si>
  <si>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</si>
  <si>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</si>
  <si>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</si>
  <si>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</si>
  <si>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</si>
  <si>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</si>
  <si>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</si>
  <si>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</si>
  <si>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</si>
  <si>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</si>
  <si>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</si>
  <si>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</si>
  <si>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</si>
  <si>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</si>
  <si>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</si>
  <si>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</si>
  <si>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</si>
  <si>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</si>
  <si>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</si>
  <si>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</si>
  <si>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</si>
  <si>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</si>
  <si>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</si>
  <si>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</si>
  <si>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</si>
  <si>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</si>
  <si>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</si>
  <si>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</si>
  <si>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</si>
  <si>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</si>
  <si>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</si>
  <si>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</si>
  <si>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</si>
  <si>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</si>
  <si>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</si>
  <si>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</si>
  <si>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</si>
  <si>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</si>
  <si>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</si>
  <si>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</si>
  <si>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</si>
  <si>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</si>
  <si>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</si>
  <si>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</si>
  <si>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</si>
  <si>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</si>
  <si>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</si>
  <si>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</si>
  <si>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</si>
  <si>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</si>
  <si>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</si>
  <si>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</si>
  <si>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</si>
  <si>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</si>
  <si>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</si>
  <si>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</si>
  <si>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</si>
  <si>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</si>
  <si>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</si>
  <si>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</si>
  <si>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</si>
  <si>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</si>
  <si>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</si>
  <si>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</si>
  <si>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</si>
  <si>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</si>
  <si>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</si>
  <si>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</si>
  <si>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</si>
  <si>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</si>
  <si>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</si>
  <si>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</si>
  <si>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</si>
  <si>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</si>
  <si>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</si>
  <si>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</si>
  <si>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</si>
  <si>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</si>
  <si>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</si>
  <si>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</si>
  <si>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</si>
  <si>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</si>
  <si>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</si>
  <si>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</si>
  <si>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</si>
  <si>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</si>
  <si>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</si>
  <si>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</si>
  <si>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</si>
  <si>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</si>
  <si>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</si>
  <si>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</si>
  <si>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</si>
  <si>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</si>
  <si>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</si>
  <si>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</si>
  <si>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</si>
  <si>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</si>
  <si>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</si>
  <si>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</si>
  <si>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</si>
  <si>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</si>
  <si>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</si>
  <si>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</si>
  <si>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</si>
  <si>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</si>
  <si>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</si>
  <si>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</si>
  <si>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</si>
  <si>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</si>
  <si>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</si>
  <si>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</si>
  <si>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</si>
  <si>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</si>
  <si>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</si>
  <si>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</si>
  <si>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</si>
  <si>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</si>
  <si>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</si>
  <si>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</si>
  <si>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</si>
  <si>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</si>
  <si>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</si>
  <si>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</si>
  <si>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</si>
  <si>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</si>
  <si>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</si>
  <si>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</si>
  <si>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</si>
  <si>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</si>
  <si>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</si>
  <si>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</si>
  <si>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</si>
  <si>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</si>
  <si>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</si>
  <si>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</si>
  <si>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</si>
  <si>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</si>
  <si>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</si>
  <si>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</si>
  <si>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</si>
  <si>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</si>
  <si>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</si>
  <si>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</si>
  <si>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</si>
  <si>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</si>
  <si>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</si>
  <si>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</si>
  <si>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</si>
  <si>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</si>
  <si>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</si>
  <si>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</si>
  <si>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</si>
  <si>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</si>
  <si>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</si>
  <si>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</si>
  <si>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</si>
  <si>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</si>
  <si>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</si>
  <si>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</si>
  <si>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</si>
  <si>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</si>
  <si>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</si>
  <si>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</si>
  <si>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</si>
  <si>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</si>
  <si>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</si>
  <si>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</si>
  <si>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</si>
  <si>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</si>
  <si>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</si>
  <si>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</si>
  <si>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</si>
  <si>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</si>
  <si>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</si>
  <si>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</si>
  <si>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</si>
  <si>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</si>
  <si>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</si>
  <si>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</si>
  <si>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</si>
  <si>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</si>
  <si>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</si>
  <si>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</si>
  <si>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</si>
  <si>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</si>
  <si>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</si>
  <si>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</si>
  <si>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</si>
  <si>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</si>
  <si>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</si>
  <si>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</si>
  <si>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</si>
  <si>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</si>
  <si>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</si>
  <si>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</si>
  <si>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</si>
  <si>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</si>
  <si>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</si>
  <si>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</si>
  <si>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</si>
  <si>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</si>
  <si>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</si>
  <si>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</si>
  <si>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</si>
  <si>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</si>
  <si>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</si>
  <si>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</si>
  <si>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</si>
  <si>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</si>
  <si>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</si>
  <si>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</si>
  <si>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</si>
  <si>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</si>
  <si>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</si>
  <si>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</si>
  <si>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</si>
  <si>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</si>
  <si>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</si>
  <si>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</si>
  <si>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</si>
  <si>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</si>
  <si>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</si>
  <si>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</si>
  <si>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</si>
  <si>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</si>
  <si>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</si>
  <si>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</si>
  <si>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</si>
  <si>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</si>
  <si>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</si>
  <si>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</si>
  <si>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</si>
  <si>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</si>
  <si>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</si>
  <si>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</si>
  <si>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</si>
  <si>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</si>
  <si>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</si>
  <si>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</si>
  <si>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</si>
  <si>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</si>
  <si>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</si>
  <si>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</si>
  <si>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</si>
  <si>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</si>
  <si>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</si>
  <si>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</si>
  <si>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</si>
  <si>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</si>
  <si>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</si>
  <si>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</si>
  <si>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</si>
  <si>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</si>
  <si>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</si>
  <si>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</si>
  <si>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</si>
  <si>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</si>
  <si>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</si>
  <si>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</si>
  <si>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</si>
  <si>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</si>
  <si>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</si>
  <si>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</si>
  <si>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</si>
  <si>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</si>
  <si>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</si>
  <si>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</si>
  <si>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</si>
  <si>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</si>
  <si>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</si>
  <si>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</si>
  <si>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</si>
  <si>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</si>
  <si>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</si>
  <si>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</si>
  <si>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</si>
  <si>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</si>
  <si>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</si>
  <si>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</si>
  <si>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</si>
  <si>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</si>
  <si>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</si>
  <si>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</si>
  <si>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</si>
  <si>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</si>
  <si>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</si>
  <si>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</si>
  <si>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</si>
  <si>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</si>
  <si>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</si>
  <si>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</si>
  <si>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</si>
  <si>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</si>
  <si>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</si>
  <si>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</si>
  <si>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</si>
  <si>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</si>
  <si>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</si>
  <si>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</si>
  <si>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</si>
  <si>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</si>
  <si>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</si>
  <si>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</si>
  <si>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</si>
  <si>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</si>
  <si>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</si>
  <si>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</si>
  <si>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</si>
  <si>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</si>
  <si>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</si>
  <si>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</si>
  <si>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</si>
  <si>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</si>
  <si>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</si>
  <si>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</si>
  <si>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</si>
  <si>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</si>
  <si>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</si>
  <si>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</si>
  <si>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</si>
  <si>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</si>
  <si>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</si>
  <si>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</si>
  <si>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</si>
  <si>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</si>
  <si>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</si>
  <si>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</si>
  <si>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</si>
  <si>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</si>
  <si>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</si>
  <si>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</si>
  <si>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</si>
  <si>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</si>
  <si>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</si>
  <si>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</si>
  <si>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</si>
  <si>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</si>
  <si>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</si>
  <si>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</si>
  <si>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</si>
  <si>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</si>
  <si>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</si>
  <si>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</si>
  <si>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</si>
  <si>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</si>
  <si>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</si>
  <si>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</si>
  <si>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</si>
  <si>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</si>
  <si>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</si>
  <si>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</si>
  <si>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</si>
  <si>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</si>
  <si>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</si>
  <si>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</si>
  <si>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</si>
  <si>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</si>
  <si>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</si>
  <si>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</si>
  <si>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</si>
  <si>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</si>
  <si>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</si>
  <si>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</si>
  <si>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</si>
  <si>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</si>
  <si>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</si>
  <si>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</si>
  <si>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</si>
  <si>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</si>
  <si>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</si>
  <si>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</si>
  <si>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</si>
  <si>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</si>
  <si>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</si>
  <si>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</si>
  <si>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</si>
  <si>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</si>
  <si>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</si>
  <si>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</si>
  <si>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</si>
  <si>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</si>
  <si>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</si>
  <si>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</si>
  <si>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</si>
  <si>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</si>
  <si>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</si>
  <si>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</si>
  <si>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</si>
  <si>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</si>
  <si>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</si>
  <si>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</si>
  <si>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</si>
  <si>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</si>
  <si>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</si>
  <si>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</si>
  <si>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</si>
  <si>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</si>
  <si>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</si>
  <si>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</si>
  <si>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</si>
  <si>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</si>
  <si>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</si>
  <si>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</si>
  <si>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</si>
  <si>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</si>
  <si>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</si>
  <si>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</si>
  <si>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</si>
  <si>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</si>
  <si>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</si>
  <si>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</si>
  <si>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</si>
  <si>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</si>
  <si>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</si>
  <si>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</si>
  <si>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</si>
  <si>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</si>
  <si>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</si>
  <si>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</si>
  <si>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</si>
  <si>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</si>
  <si>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</si>
  <si>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</si>
  <si>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</si>
  <si>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</si>
  <si>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</si>
  <si>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</si>
  <si>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</si>
  <si>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</si>
  <si>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</si>
  <si>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</si>
  <si>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</si>
  <si>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</si>
  <si>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</si>
  <si>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</si>
  <si>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</si>
  <si>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</si>
  <si>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</si>
  <si>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</si>
  <si>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</si>
  <si>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</si>
  <si>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</si>
  <si>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</si>
  <si>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</si>
  <si>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</si>
  <si>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</si>
  <si>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</si>
  <si>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</si>
  <si>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</si>
  <si>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</si>
  <si>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</si>
  <si>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</si>
  <si>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</si>
  <si>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</si>
  <si>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</si>
  <si>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</si>
  <si>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</si>
  <si>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</si>
  <si>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</si>
  <si>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</si>
  <si>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</si>
  <si>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</si>
  <si>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</si>
  <si>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</si>
  <si>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</si>
  <si>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</si>
  <si>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</si>
  <si>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</si>
  <si>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</si>
  <si>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</si>
  <si>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</si>
  <si>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</si>
  <si>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</si>
  <si>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</si>
  <si>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</si>
  <si>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</si>
  <si>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</si>
  <si>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</si>
  <si>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</si>
  <si>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</si>
  <si>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</si>
  <si>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</si>
  <si>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</si>
  <si>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</si>
  <si>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</si>
  <si>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</si>
  <si>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</si>
  <si>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</si>
  <si>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</si>
  <si>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</si>
  <si>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</si>
  <si>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</si>
  <si>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</si>
  <si>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</si>
  <si>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</si>
  <si>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</si>
  <si>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</si>
  <si>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</si>
  <si>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</si>
  <si>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</si>
  <si>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</si>
  <si>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</si>
  <si>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</si>
  <si>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</si>
  <si>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</si>
  <si>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</si>
  <si>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</si>
  <si>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</si>
  <si>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</si>
  <si>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</si>
  <si>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</si>
  <si>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</si>
  <si>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</si>
  <si>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</si>
  <si>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</si>
  <si>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</si>
  <si>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</si>
  <si>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</si>
  <si>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</si>
  <si>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</si>
  <si>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</si>
  <si>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</si>
  <si>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</si>
  <si>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</si>
  <si>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</si>
  <si>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</si>
  <si>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</si>
  <si>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</si>
  <si>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</si>
  <si>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</si>
  <si>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</si>
  <si>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</si>
  <si>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</si>
  <si>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</si>
  <si>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</si>
  <si>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</si>
  <si>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</si>
  <si>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</si>
  <si>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</si>
  <si>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</si>
  <si>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</si>
  <si>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</si>
  <si>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</si>
  <si>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</si>
  <si>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</si>
  <si>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</si>
  <si>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</si>
  <si>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</si>
  <si>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</si>
  <si>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</si>
  <si>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</si>
  <si>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</si>
  <si>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</si>
  <si>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</si>
  <si>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</si>
  <si>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</si>
  <si>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</si>
  <si>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</si>
  <si>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</si>
  <si>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</si>
  <si>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</si>
  <si>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</si>
  <si>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</si>
  <si>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</si>
  <si>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</si>
  <si>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</si>
  <si>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</si>
  <si>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</si>
  <si>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</si>
  <si>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</si>
  <si>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</si>
  <si>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</si>
  <si>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</si>
  <si>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</si>
  <si>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</si>
  <si>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</si>
  <si>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</si>
  <si>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</si>
  <si>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</si>
  <si>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</si>
  <si>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</si>
  <si>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</si>
  <si>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</si>
  <si>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</si>
  <si>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</si>
  <si>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</si>
  <si>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</si>
  <si>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</si>
  <si>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</si>
  <si>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</si>
  <si>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</si>
  <si>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</si>
  <si>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</si>
  <si>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</si>
  <si>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</si>
  <si>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</si>
  <si>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</si>
  <si>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</si>
  <si>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</si>
  <si>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</si>
  <si>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</si>
  <si>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</si>
  <si>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</si>
  <si>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</si>
  <si>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</si>
  <si>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</si>
  <si>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</si>
  <si>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</si>
  <si>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</si>
  <si>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</si>
  <si>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</si>
  <si>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</si>
  <si>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</si>
  <si>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</si>
  <si>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</si>
  <si>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</si>
  <si>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</si>
  <si>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</si>
  <si>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</si>
  <si>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</si>
  <si>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</si>
  <si>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</si>
  <si>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</si>
  <si>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</si>
  <si>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</si>
  <si>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</si>
  <si>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</si>
  <si>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</si>
  <si>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</si>
  <si>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</si>
  <si>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</si>
  <si>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</si>
  <si>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</si>
  <si>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</si>
  <si>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</si>
  <si>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</si>
  <si>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</si>
  <si>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</si>
  <si>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</si>
  <si>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</si>
  <si>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</si>
  <si>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</si>
  <si>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</si>
  <si>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</si>
  <si>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</si>
  <si>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</si>
  <si>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</si>
  <si>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</si>
  <si>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</si>
  <si>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</si>
  <si>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</si>
  <si>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</si>
  <si>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</si>
  <si>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</si>
  <si>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</si>
  <si>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</si>
  <si>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</si>
  <si>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</si>
  <si>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</si>
  <si>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</si>
  <si>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</si>
  <si>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</si>
  <si>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</si>
  <si>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</si>
  <si>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</si>
  <si>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</si>
  <si>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</si>
  <si>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</si>
  <si>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</si>
  <si>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</si>
  <si>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</si>
  <si>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</si>
  <si>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</si>
  <si>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</si>
  <si>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</si>
  <si>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</si>
  <si>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</si>
  <si>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</si>
  <si>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</si>
  <si>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</si>
  <si>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</si>
  <si>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</si>
  <si>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</si>
  <si>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</si>
  <si>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</si>
  <si>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</si>
  <si>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</si>
  <si>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</si>
  <si>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</si>
  <si>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</si>
  <si>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</si>
  <si>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</si>
  <si>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</si>
  <si>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</si>
  <si>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</si>
  <si>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</si>
  <si>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</si>
  <si>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</si>
  <si>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</si>
  <si>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</si>
  <si>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</si>
  <si>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</si>
  <si>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</si>
  <si>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</si>
  <si>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</si>
  <si>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</si>
  <si>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</si>
  <si>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</si>
  <si>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</si>
  <si>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</si>
  <si>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</si>
  <si>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</si>
  <si>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</si>
  <si>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</si>
  <si>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</si>
  <si>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</si>
  <si>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</si>
  <si>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</si>
  <si>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</si>
  <si>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</si>
  <si>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</si>
  <si>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</si>
  <si>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</si>
  <si>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</si>
  <si>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</si>
  <si>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</si>
  <si>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</si>
  <si>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</si>
  <si>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</si>
  <si>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</si>
  <si>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</si>
  <si>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</si>
  <si>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</si>
  <si>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</si>
  <si>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</si>
  <si>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</si>
  <si>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</si>
  <si>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</si>
  <si>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</si>
  <si>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</si>
  <si>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</si>
  <si>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</si>
  <si>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</si>
  <si>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</si>
  <si>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</si>
  <si>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</si>
  <si>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</si>
  <si>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</si>
  <si>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</si>
  <si>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</si>
  <si>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</si>
  <si>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</si>
  <si>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</si>
  <si>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</si>
  <si>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</si>
  <si>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</si>
  <si>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</si>
  <si>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</si>
  <si>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</si>
  <si>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</si>
  <si>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</si>
  <si>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</si>
  <si>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</si>
  <si>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</si>
  <si>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</si>
  <si>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</si>
  <si>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</si>
  <si>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</si>
  <si>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</si>
  <si>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</si>
  <si>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</si>
  <si>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</si>
  <si>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</si>
  <si>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</si>
  <si>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</si>
  <si>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</si>
  <si>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</si>
  <si>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</si>
  <si>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</si>
  <si>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</si>
  <si>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</si>
  <si>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</si>
  <si>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</si>
  <si>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</si>
  <si>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</si>
  <si>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</si>
  <si>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</si>
  <si>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</si>
  <si>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</si>
  <si>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</si>
  <si>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</si>
  <si>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</si>
  <si>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</si>
  <si>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</si>
  <si>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</si>
  <si>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</si>
  <si>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</si>
  <si>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</si>
  <si>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</si>
  <si>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</si>
  <si>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</si>
  <si>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</si>
  <si>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</si>
  <si>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</si>
  <si>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</si>
  <si>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PCM-20251122-00000700</t>
  </si>
  <si>
    <t xml:space="preserve">team on th way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</si>
</sst>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321.05731817129708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45984.005744097223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45984.005744097223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45984.005744097223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45984.005744097223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45984.005744097223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45984.005744097223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45984.005744097223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45984.005744097223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45984.005744097223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45984.005744097223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45984.005744097223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45984.005744097223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45984.005744097223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45984.005744097223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45984.005744097223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45984.005744097223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45984.005744097223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45984.005744097223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45984.005744097223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45984.005744097223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45984.005744097223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45984.005744097223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45984.005744097223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45984.005744097223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45984.005744097223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45984.005744097223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45984.005744097223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45984.005744097223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45984.005744097223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45984.005744097223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45984.005744097223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45984.005744097223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45984.005744097223</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45984.005744097223</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159.00590613426175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45984.005744097223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45984.005744097223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45984.005744097223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45984.005744097223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45984.005744097223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45984.005744097223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45984.005744097223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45984.005744097223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45984.005744097223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45984.005744097223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45984.005744097223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45984.005744097223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45984.005744097223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45984.005744097223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45984.005744097223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45984.005744097223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45984.005744097223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45984.005744097223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45984.005744097223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45984.005744097223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45984.005744097223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45984.005744097223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45984.005744097223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45984.005744097223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45984.005744097223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45984.005744097223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45984.005744097223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45984.005744097223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45984.005744097223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45984.005744097223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45984.005744097223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45984.005744097223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45984.005744097223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45984.005744097223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45984.005744097223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45984.005744097223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45984.005744097223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45984.005744097223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45984.005744097223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45984.005744097223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45984.005744097223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45984.005744097223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45984.005744097223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45984.005744097223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45984.005744097223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45984.005744097223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45984.005744097223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45984.005744097223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45984.005744097223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45984.005744097223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45984.005744097223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45984.005744097223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45984.005744097223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45984.005744097223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45984.005744097223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45984.005744097223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45984.005744097223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45984.005744097223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45984.005744097223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45984.005744097223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45984.005744097223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45984.005744097223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45984.005744097223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45984.005744097223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45984.005744097223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45984.005744097223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45984.005744097223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45984.005744097223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45984.005744097223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45984.005744097223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45984.005744097223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45984.005744097223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45984.005744097223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45984.005744097223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45984.005744097223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45984.005744097223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45984.005744097223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45984.005744097223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45984.005744097223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45984.005744097223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45984.005744097223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45984.005744097223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45984.005744097223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45984.005744097223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45984.005744097223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45984.005744097223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45984.005744097223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45984.005744097223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45984.005744097223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45984.005744097223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45984.005744097223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45984.005744097223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45984.005744097223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45984.005744097223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45984.005744097223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45984.005744097223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45984.005744097223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45984.005744097223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45984.005744097223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45984.005744097223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45984.005744097223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45984.005744097223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45984.005744097223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45984.005744097223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45984.005744097223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45984.005744097223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45984.005744097223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45984.005744097223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45984.005744097223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45984.005744097223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45984.005744097223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45984.005744097223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45984.005744097223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45984.005744097223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45984.005744097223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45984.005744097223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45984.005744097223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45984.005744097223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45984.005744097223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45984.005744097223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45984.005744097223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45984.005744097223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45984.005744097223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45984.005744097223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45984.005744097223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45984.005744097223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45984.005744097223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45984.005744097223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45984.005744097223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45984.005744097223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45984.005744097223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45984.005744097223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45984.005744097223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45984.005744097223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45984.005744097223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45984.005744097223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45984.005744097223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45984.005744097223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45984.005744097223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45984.005744097223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45984.005744097223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45984.005744097223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45984.005744097223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45984.005744097223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45984.005744097223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45984.005744097223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45984.005744097223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45984.005744097223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45984.005744097223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45984.005744097223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45984.005744097223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45984.005744097223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45984.005744097223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45984.005744097223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45984.005744097223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45984.005744097223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45984.005744097223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45984.005744097223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45984.005744097223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45984.005744097223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45984.005744097223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45984.005744097223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45984.005744097223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45984.005744097223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45984.005744097223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45984.005744097223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45984.005744097223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45984.005744097223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45984.005744097223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45984.005744097223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45984.005744097223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45984.005744097223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45984.005744097223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45984.005744097223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45984.005744097223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45984.005744097223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45984.005744097223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45984.005744097223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45984.005744097223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45984.005744097223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45984.005744097223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45984.005744097223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45984.005744097223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45984.005744097223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45984.005744097223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45984.005744097223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45984.005744097223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45984.005744097223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45984.005744097223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45984.005744097223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45984.005744097223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45984.005744097223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45984.005744097223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45984.005744097223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45984.005744097223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45984.005744097223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45984.005744097223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45984.005744097223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45984.005744097223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45984.005744097223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45984.005744097223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45984.005744097223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45984.005744097223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45984.005744097223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45984.005744097223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45984.005744097223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45984.005744097223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45984.005744097223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45984.005744097223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45984.005744097223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45984.005744097223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45984.005744097223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45984.005744097223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45984.005744097223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45984.005744097223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45984.005744097223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45984.005744097223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45984.005744097223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45984.005744097223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45984.005744097223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45984.005744097223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45984.005744097223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45984.005744097223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45984.005744097223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45984.005744097223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45984.005744097223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45984.005744097223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45984.005744097223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45984.005744097223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45984.005744097223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45984.005744097223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45984.005744097223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45984.005744097223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45984.005744097223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45984.005744097223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45984.005744097223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45984.005744097223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45984.005744097223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45984.005744097223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45984.005744097223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45984.005744097223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45984.005744097223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45984.005744097223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45984.005744097223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45984.005744097223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45984.005744097223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45984.005744097223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45984.005744097223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45984.005744097223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45984.005744097223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45984.005744097223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45984.005744097223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45984.005744097223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45984.005744097223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45984.005744097223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45984.005744097223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45984.005744097223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45984.005744097223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45984.005744097223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45984.005744097223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45984.005744097223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45984.005744097223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45984.005744097223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45984.005744097223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45984.005744097223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45984.005744097223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45984.005744097223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45984.005744097223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45984.005744097223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45984.005744097223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45984.005744097223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45984.005744097223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45984.005744097223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45984.005744097223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45984.005744097223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45984.005744097223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45984.005744097223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45984.005744097223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45984.005744097223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45984.005744097223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45984.005744097223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45984.005744097223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45984.005744097223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45984.005744097223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45984.005744097223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45984.005744097223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45984.005744097223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45984.005744097223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45984.005744097223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45984.005744097223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45984.005744097223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45984.005744097223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45984.005744097223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45984.005744097223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45984.005744097223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45984.005744097223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45984.005744097223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45984.005744097223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45984.005744097223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45984.005744097223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45984.005744097223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45984.005744097223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45984.005744097223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45984.005744097223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45984.005744097223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45984.005744097223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45984.005744097223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45984.005744097223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45984.005744097223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45984.005744097223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45984.005744097223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45984.005744097223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45984.005744097223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45984.005744097223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45984.005744097223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45984.005744097223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45984.005744097223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45984.005744097223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45984.005744097223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45984.005744097223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45984.005744097223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45984.005744097223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45984.005744097223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45984.005744097223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45984.005744097223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45984.005744097223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45984.005744097223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45984.005744097223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45984.005744097223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45984.005744097223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45984.005744097223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45984.005744097223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45984.005744097223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45984.005744097223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45984.005744097223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45984.005744097223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45984.005744097223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45984.005744097223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45984.005744097223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45984.005744097223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45984.005744097223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45984.005744097223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45984.005744097223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45984.005744097223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45984.005744097223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45984.005744097223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45984.005744097223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45984.005744097223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45984.005744097223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45984.005744097223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45984.005744097223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45984.005744097223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45984.005744097223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45984.005744097223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45984.005744097223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45984.005744097223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45984.005744097223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45984.005744097223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45984.005744097223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45984.005744097223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45984.005744097223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45984.005744097223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45984.005744097223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45984.005744097223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45984.005744097223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45984.005744097223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45984.005744097223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45984.005744097223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45984.005744097223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45984.005744097223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45984.005744097223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45984.005744097223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45984.005744097223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45984.005744097223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45984.005744097223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45984.005744097223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45984.005744097223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45984.005744097223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45984.005744097223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45984.005744097223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45984.005744097223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45984.005744097223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45984.005744097223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45984.005744097223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45984.005744097223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45984.005744097223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45984.005744097223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45984.005744097223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45984.005744097223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45984.005744097223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45984.005744097223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45984.005744097223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45984.005744097223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45984.005744097223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45984.005744097223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45984.005744097223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45984.005744097223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45984.005744097223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45984.005744097223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45984.005744097223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45984.005744097223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45984.005744097223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45984.005744097223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45984.005744097223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45984.005744097223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45984.005744097223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45984.005744097223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45984.005744097223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45984.005744097223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45984.005744097223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45984.005744097223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45984.005744097223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45984.005744097223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45984.005744097223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45984.005744097223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45984.005744097223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45984.005744097223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45984.005744097223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45984.005744097223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45984.005744097223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45984.005744097223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45984.005744097223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45984.005744097223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45984.005744097223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45984.005744097223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45984.005744097223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45984.005744097223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45984.005744097223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45984.005744097223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45984.005744097223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45984.005744097223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45984.005744097223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45984.005744097223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45984.005744097223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45984.005744097223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45984.005744097223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45984.005744097223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45984.005744097223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45984.005744097223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45984.005744097223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45984.005744097223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45984.005744097223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45984.005744097223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45984.005744097223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45984.005744097223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45984.005744097223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45984.005744097223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45984.005744097223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45984.005744097223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45984.005744097223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45984.005744097223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45984.005744097223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45984.005744097223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45984.005744097223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45984.005744097223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45984.005744097223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45984.005744097223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45984.005744097223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45984.005744097223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45984.005744097223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45984.005744097223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45984.005744097223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45984.005744097223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45984.005744097223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45984.005744097223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45984.005744097223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45984.005744097223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45984.005744097223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45984.005744097223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45984.005744097223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45984.005744097223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45984.005744097223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45984.005744097223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45984.005744097223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45984.005744097223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45984.005744097223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45984.005744097223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45984.005744097223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45984.005744097223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45984.005744097223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45984.005744097223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45984.005744097223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45984.005744097223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45984.005744097223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45984.005744097223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45984.005744097223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45984.005744097223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45984.005744097223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45984.005744097223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45984.005744097223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45984.005744097223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45984.005744097223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45984.005744097223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45984.005744097223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45984.005744097223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45984.005744097223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45984.005744097223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45984.005744097223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45984.005744097223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45984.005744097223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45984.005744097223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45984.005744097223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45984.005744097223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45984.005744097223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45984.005744097223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45984.005744097223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45984.005744097223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45984.005744097223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45984.005744097223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45984.005744097223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45984.005744097223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45984.005744097223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45984.005744097223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45984.005744097223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45984.005744097223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45984.005744097223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45984.005744097223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45984.005744097223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45984.005744097223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45984.005744097223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45984.005744097223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45984.005744097223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45984.005744097223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45984.005744097223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45984.005744097223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45984.005744097223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45984.005744097223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45984.005744097223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45984.005744097223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45984.005744097223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45984.005744097223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45984.005744097223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45984.005744097223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45984.005744097223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45984.005744097223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45984.005744097223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45984.005744097223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45984.005744097223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45984.005744097223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45984.005744097223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45984.005744097223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45984.005744097223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45984.005744097223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45984.005744097223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45984.005744097223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45984.005744097223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45984.005744097223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45984.005744097223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45984.005744097223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45984.005744097223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45984.005744097223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45984.005744097223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45984.005744097223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45984.005744097223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45984.005744097223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45984.005744097223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45984.005744097223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45984.005744097223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45984.005744097223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45984.005744097223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45984.005744097223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45984.005744097223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45984.005744097223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45984.005744097223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45984.005744097223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45984.005744097223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45984.005744097223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45984.005744097223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45984.005744097223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45984.005744097223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45984.005744097223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45984.005744097223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45984.005744097223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45984.005744097223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45984.005744097223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45984.005744097223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45984.005744097223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45984.005744097223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45984.005744097223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45984.005744097223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45984.005744097223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45984.005744097223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45984.005744097223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45984.005744097223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45984.005744097223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45984.005744097223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45984.005744097223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45984.005744097223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45984.005744097223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45984.005744097223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45984.005744097223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45984.005744097223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45984.005744097223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45984.005744097223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45984.005744097223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45984.005744097223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45984.005744097223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45984.005744097223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45984.005744097223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45984.005744097223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45984.005744097223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45984.005744097223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45984.005744097223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45984.005744097223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45984.005744097223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45984.005744097223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45984.005744097223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45984.005744097223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45984.005744097223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45984.005744097223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45984.005744097223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45984.005744097223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45984.005744097223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45984.005744097223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45984.005744097223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45984.005744097223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45984.005744097223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45984.005744097223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45984.005744097223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45984.005744097223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45984.005744097223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45984.005744097223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45984.005744097223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45984.005744097223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45984.005744097223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45984.005744097223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45984.005744097223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45984.005744097223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45984.005744097223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45984.005744097223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45984.005744097223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45984.005744097223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45984.005744097223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45984.005744097223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45984.005744097223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45984.005744097223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45984.005744097223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45984.005744097223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45984.005744097223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45984.005744097223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45984.005744097223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45984.005744097223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45984.005744097223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45984.005744097223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45984.005744097223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45984.005744097223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45984.005744097223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45984.005744097223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45984.005744097223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45984.005744097223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45984.005744097223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45984.005744097223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45984.005744097223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45984.005744097223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45984.005744097223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45984.005744097223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45984.005744097223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45984.005744097223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45984.005744097223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45984.005744097223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45984.005744097223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45984.005744097223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45984.005744097223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45984.005744097223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45984.005744097223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45984.005744097223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45984.005744097223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45984.005744097223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45984.005744097223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45984.005744097223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45984.005744097223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45984.005744097223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45984.005744097223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45984.005744097223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45984.005744097223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45984.005744097223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45984.005744097223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45984.005744097223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45984.005744097223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45984.005744097223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45984.005744097223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45984.005744097223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45984.005744097223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45984.005744097223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45984.005744097223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45984.005744097223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45984.005744097223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45984.005744097223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45984.005744097223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45984.005744097223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45984.005744097223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45984.005744097223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45984.005744097223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45984.005744097223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45984.005744097223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45984.005744097223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45984.005744097223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45984.005744097223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45984.005744097223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45984.005744097223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45984.005744097223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45984.005744097223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45984.005744097223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45984.005744097223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45984.005744097223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45984.005744097223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45984.005744097223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45984.005744097223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45984.005744097223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45984.005744097223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45984.005744097223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45984.005744097223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45984.005744097223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45984.005744097223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45984.005744097223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45984.005744097223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45984.005744097223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45984.005744097223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45984.005744097223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45984.005744097223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45984.005744097223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45984.005744097223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45984.005744097223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45984.005744097223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45984.005744097223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45984.005744097223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45984.005744097223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45984.005744097223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45984.005744097223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45984.005744097223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45984.005744097223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45984.005744097223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45984.005744097223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45984.005744097223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45984.005744097223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45984.005744097223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45984.005744097223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45984.005744097223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45984.005744097223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45984.005744097223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45984.005744097223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45984.005744097223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45984.005744097223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45984.005744097223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45984.005744097223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45984.005744097223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45984.005744097223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45984.005744097223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45984.005744097223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45984.005744097223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45984.005744097223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45984.005744097223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45984.005744097223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45984.005744097223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45984.005744097223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45984.005744097223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45984.005744097223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45984.005744097223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45984.005744097223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45984.005744097223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45984.005744097223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45984.005744097223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45984.005744097223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45984.005744097223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45984.005744097223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45984.005744097223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45984.005744097223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45984.005744097223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45984.005744097223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45984.005744097223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45984.005744097223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45984.005744097223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45984.005744097223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45984.005744097223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45984.005744097223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45984.005744097223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45984.005744097223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45984.005744097223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45984.005744097223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45984.005744097223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45984.005744097223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45984.005744097223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45984.005744097223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45984.005744097223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45984.005744097223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45984.005744097223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45984.005744097223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45984.005744097223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45984.005744097223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45984.005744097223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45984.005744097223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45984.005744097223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45984.005744097223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45984.005744097223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45984.005744097223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45984.005744097223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45984.005744097223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45984.005744097223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45984.005744097223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45984.005744097223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45984.005744097223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45984.005744097223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45984.005744097223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45984.005744097223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45984.005744097223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45984.005744097223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45984.005744097223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45984.005744097223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45984.005744097223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45984.005744097223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45984.005744097223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45984.005744097223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45984.005744097223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45984.005744097223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45984.005744097223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45984.005744097223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45984.005744097223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45984.005744097223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45984.005744097223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45984.005744097223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45984.005744097223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45984.005744097223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45984.005744097223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45984.005744097223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45984.005744097223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45984.005744097223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45984.005744097223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45984.005744097223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45984.005744097223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45984.005744097223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45984.005744097223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45984.005744097223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45984.005744097223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45984.005744097223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45984.005744097223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45984.005744097223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45984.005744097223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45984.005744097223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45984.005744097223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45984.005744097223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45984.005744097223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45984.005744097223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45984.005744097223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45984.005744097223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45984.005744097223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45984.005744097223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45984.005744097223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45984.005744097223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45984.005744097223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45984.005744097223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45984.005744097223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45984.005744097223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45984.005744097223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45984.005744097223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45984.005744097223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45984.005744097223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45984.005744097223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45984.005744097223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45984.005744097223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45984.005744097223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45984.005744097223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45984.005744097223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45984.005744097223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45984.005744097223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45984.005744097223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45984.005744097223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45984.005744097223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45984.005744097223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45984.005744097223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45984.005744097223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45984.005744097223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45984.005744097223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45984.005744097223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45984.005744097223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45984.005744097223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45984.005744097223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45984.005744097223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45984.005744097223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45984.005744097223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45984.005744097223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45984.005744097223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45984.005744097223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45984.005744097223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45984.005744097223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45984.005744097223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45984.005744097223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45984.005744097223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45984.005744097223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45984.005744097223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45984.005744097223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45984.005744097223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45984.005744097223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45984.005744097223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45984.005744097223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45984.005744097223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45984.005744097223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45984.005744097223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45984.005744097223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45984.005744097223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45984.005744097223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45984.005744097223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45984.005744097223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45984.005744097223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45984.005744097223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45984.005744097223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45984.005744097223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45984.005744097223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45984.005744097223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45984.005744097223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45984.005744097223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45984.005744097223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45984.005744097223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45984.005744097223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45984.005744097223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45984.005744097223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45984.005744097223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45984.005744097223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45984.005744097223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45984.005744097223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45984.005744097223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45984.005744097223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45984.005744097223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45984.005744097223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45984.005744097223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45984.005744097223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45984.005744097223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45984.005744097223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45984.005744097223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45984.005744097223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45984.005744097223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45984.005744097223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45984.005744097223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45984.005744097223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45984.005744097223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45984.005744097223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45984.005744097223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45984.005744097223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45984.005744097223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45984.005744097223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45984.005744097223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45984.005744097223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45984.005744097223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45984.005744097223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45984.005744097223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45984.005744097223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45984.005744097223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45984.005744097223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45984.005744097223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45984.005744097223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45984.005744097223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45984.005744097223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45984.005744097223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45984.005744097223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45984.005744097223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45984.005744097223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45984.005744097223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45984.005744097223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45984.005744097223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45984.005744097223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45984.005744097223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45984.005744097223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45984.005744097223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45984.005744097223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45984.005744097223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45984.005744097223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45984.005744097223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45984.005744097223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45984.005744097223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45984.005744097223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45984.005744097223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45984.005744097223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45984.005744097223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45984.005744097223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45984.005744097223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45984.005744097223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45984.005744097223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45984.005744097223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45984.005744097223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45984.005744097223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45984.005744097223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45984.005744097223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45984.005744097223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45984.005744097223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45984.005744097223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45984.005744097223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45984.005744097223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45984.005744097223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45984.005744097223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45984.005744097223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45984.005744097223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45984.005744097223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45984.005744097223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45984.005744097223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45984.005744097223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45984.005744097223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45984.005744097223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45984.005744097223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45984.005744097223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45984.005744097223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45984.005744097223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45984.005744097223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45984.005744097223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45984.005744097223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45984.005744097223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45984.005744097223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45984.005744097223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45984.005744097223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45984.005744097223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45984.005744097223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45984.005744097223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45984.005744097223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45984.005744097223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45984.005744097223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45984.005744097223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45984.005744097223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45984.005744097223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45984.005744097223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45984.005744097223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45984.005744097223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45984.005744097223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45984.005744097223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45984.005744097223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45984.005744097223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45984.005744097223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45984.005744097223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45984.005744097223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45984.005744097223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45984.005744097223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45984.005744097223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45984.005744097223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45984.005744097223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45984.005744097223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45984.005744097223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45984.005744097223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45984.005744097223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45984.005744097223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45984.005744097223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45984.005744097223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45984.005744097223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45984.005744097223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45984.005744097223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45984.005744097223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45984.005744097223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45984.005744097223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45984.005744097223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45984.005744097223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45984.005744097223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45984.005744097223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45984.005744097223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45984.005744097223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45984.005744097223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45984.005744097223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45984.005744097223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45984.005744097223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45984.005744097223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45984.005744097223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45984.005744097223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45984.005744097223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45984.005744097223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45984.005744097223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45984.005744097223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45984.005744097223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45984.005744097223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45984.005744097223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45984.005744097223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45984.005744097223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45984.005744097223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45984.005744097223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45984.005744097223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45984.005744097223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45984.005744097223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45984.005744097223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45984.005744097223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45984.005744097223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45984.005744097223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45984.005744097223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45984.005744097223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45984.005744097223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45984.005744097223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45984.005744097223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45984.005744097223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45984.005744097223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45984.005744097223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45984.005744097223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45984.005744097223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45984.005744097223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45984.005744097223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45984.005744097223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45984.005744097223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45984.005744097223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45984.005744097223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45984.005744097223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45984.005744097223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45984.005744097223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45984.005744097223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45984.005744097223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45984.005744097223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45984.005744097223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45984.005744097223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45984.005744097223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45984.005744097223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45984.005744097223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45984.005744097223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45984.005744097223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45984.005744097223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45984.005744097223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45984.005744097223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45984.005744097223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45984.005744097223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45984.005744097223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45984.005744097223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45984.005744097223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45984.005744097223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45984.005744097223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45984.005744097223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45984.005744097223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45984.005744097223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45984.005744097223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45984.005744097223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45984.005744097223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280.52502650462702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0.26623020833358169</v>
      </c>
      <c r="H3" s="95">
        <v>45983.723113425927</v>
      </c>
      <c r="I3" s="113" t="str">
        <f>IFERROR(VLOOKUP(D3,DB!A:F,6,0),"")</f>
        <v>Generator-SG</v>
      </c>
      <c r="J3" s="113" t="str">
        <f>IFERROR(VLOOKUP(D3,DB!A:G,7,0),"")</f>
        <v>No BB Shifted</v>
      </c>
      <c r="K3" s="97" t="s">
        <v>39108</v>
      </c>
      <c r="L3" s="91" t="str">
        <f>IFERROR(VLOOKUP(D3,DB!A:I,9,0),"")</f>
        <v>Latis</v>
      </c>
    </row>
    <row r="4" spans="1:16" ht="30" customHeight="1">
      <c r="A4" s="113" t="s">
        <v>39109</v>
      </c>
      <c r="B4" s="113" t="str">
        <f>IFERROR(VLOOKUP(D4,DB!A:K,11,0),"")</f>
        <v>R4</v>
      </c>
      <c r="C4" s="93">
        <v>1</v>
      </c>
      <c r="D4" s="91" t="s">
        <v>32088</v>
      </c>
      <c r="E4" s="94" t="s">
        <v>39021</v>
      </c>
      <c r="F4" s="95">
        <v>45983.859861111108</v>
      </c>
      <c r="G4" s="96">
        <f t="shared" ref="G4:G64" ca="1" si="1">IFERROR(NOW()-F4,"")</f>
        <v>0.14588298611488426</v>
      </c>
      <c r="H4" s="95">
        <v>45983.854305555556</v>
      </c>
      <c r="I4" s="113" t="str">
        <f>IFERROR(VLOOKUP(D4,DB!A:F,6,0),"")</f>
        <v>SCECO</v>
      </c>
      <c r="J4" s="113" t="str">
        <f>IFERROR(VLOOKUP(D4,DB!A:G,7,0),"")</f>
        <v>Dead</v>
      </c>
      <c r="K4" s="97" t="s">
        <v>39110</v>
      </c>
      <c r="L4" s="91" t="str">
        <f>IFERROR(VLOOKUP(D4,DB!A:I,9,0),"")</f>
        <v>Latis</v>
      </c>
    </row>
    <row r="5" spans="1:16" ht="15" customHeight="1">
      <c r="A5" s="113" t="s">
        <v>39111</v>
      </c>
      <c r="B5" s="113" t="str">
        <f>IFERROR(VLOOKUP(D5,DB!A:K,11,0),"")</f>
        <v>R4</v>
      </c>
      <c r="C5" s="93">
        <v>1</v>
      </c>
      <c r="D5" s="91" t="s">
        <v>38804</v>
      </c>
      <c r="E5" s="94" t="s">
        <v>39021</v>
      </c>
      <c r="F5" s="95"/>
      <c r="G5" s="96">
        <f ca="1">IFERROR(NOW()-F5,"")</f>
        <v>45984.005744097223</v>
      </c>
      <c r="H5" s="95">
        <v>45983.94866898148</v>
      </c>
      <c r="I5" s="113" t="str">
        <f>IFERROR(VLOOKUP(D5,DB!A:F,6,0),"")</f>
        <v>Sceco</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ca="1">IFERROR(NOW()-F6,"")</f>
        <v>45984.005744097223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45984.005744097223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45984.005744097223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45984.005744097223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45984.005744097223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45984.005744097223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45984.005744097223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45984.005744097223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45984.005744097223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45984.005744097223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45984.005744097223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45984.005744097223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45984.005744097223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45984.005744097223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45984.005744097223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45984.005744097223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45984.005744097223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45984.005744097223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45984.005744097223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45984.005744097223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45984.005744097223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45984.005744097223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45984.005744097223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45984.005744097223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45984.005744097223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45984.005744097223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45984.005744097223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45984.005744097223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45984.005744097223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45984.005744097223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45984.005744097223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45984.005744097223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45984.005744097223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45984.005744097223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45984.005744097223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45984.005744097223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45984.005744097223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45984.005744097223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45984.005744097223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45984.005744097223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45984.005744097223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45984.005744097223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45984.005744097223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45984.005744097223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45984.005744097223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45984.005744097223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45984.005744097223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45984.005744097223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45984.005744097223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45984.005744097223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45984.005744097223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45984.005744097223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45984.005744097223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45984.005744097223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45984.005744097223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45984.005744097223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45984.005744097223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45984.005744097223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45984.005744097223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45984.005744097223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45984.005744097223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45984.005744097223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45984.005744097223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45984.005744097223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45984.005744097223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45984.005744097223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45984.005744097223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45984.005744097223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45984.005744097223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45984.005744097223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45984.005744097223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45984.005744097223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45984.005744097223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45984.005744097223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45984.005744097223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45984.005744097223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45984.005744097223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45984.005744097223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45984.005744097223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45984.005744097223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45984.005744097223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45984.005744097223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45984.005744097223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45984.005744097223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45984.005744097223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45984.005744097223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45984.005744097223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45984.005744097223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45984.005744097223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45984.005744097223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45984.005744097223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45984.005744097223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45984.005744097223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45984.005744097223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45984.005744097223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45984.005744097223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45984.005744097223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45984.005744097223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45984.005744097223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45984.005744097223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45984.005744097223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45984.005744097223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45984.005744097223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45984.005744097223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45984.005744097223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45984.005744097223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45984.005744097223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45984.005744097223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45984.005744097223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45984.005744097223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45984.005744097223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45984.005744097223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45984.005744097223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45984.005744097223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45984.005744097223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45984.005744097223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45984.005744097223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45984.005744097223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45984.005744097223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45984.005744097223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45984.005744097223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45984.005744097223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45984.005744097223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45984.005744097223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45984.005744097223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45984.005744097223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45984.005744097223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45984.005744097223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45984.005744097223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45984.005744097223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45984.005744097223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45984.005744097223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45984.005744097223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45984.005744097223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45984.005744097223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45984.005744097223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45984.005744097223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45984.005744097223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45984.005744097223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45984.005744097223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45984.005744097223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45984.005744097223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45984.005744097223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45984.005744097223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45984.005744097223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45984.005744097223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45984.005744097223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45984.005744097223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45984.005744097223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45984.005744097223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45984.005744097223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45984.005744097223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45984.005744097223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45984.005744097223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45984.005744097223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45984.005744097223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45984.005744097223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45984.005744097223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45984.005744097223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45984.005744097223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45984.005744097223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45984.005744097223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45984.005744097223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45984.005744097223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45984.005744097223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45984.005744097223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45984.005744097223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45984.005744097223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45984.005744097223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45984.005744097223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45984.005744097223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45984.005744097223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45984.005744097223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45984.005744097223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45984.005744097223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45984.005744097223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45984.005744097223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45984.005744097223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45984.005744097223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45984.005744097223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45984.005744097223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45984.005744097223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45984.005744097223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45984.005744097223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45984.005744097223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45984.005744097223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45984.005744097223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45984.005744097223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45984.005744097223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45984.005744097223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45984.005744097223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45984.005744097223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45984.005744097223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45984.005744097223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45984.005744097223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45984.005744097223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45984.005744097223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45984.005744097223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45984.005744097223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45984.005744097223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45984.005744097223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45984.005744097223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45984.005744097223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45984.005744097223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45984.005744097223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45984.005744097223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45984.005744097223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45984.005744097223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45984.005744097223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45984.005744097223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45984.005744097223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45984.005744097223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45984.005744097223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45984.005744097223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45984.005744097223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45984.005744097223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45984.005744097223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45984.005744097223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45984.005744097223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45984.005744097223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45984.005744097223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45984.005744097223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45984.005744097223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45984.005744097223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45984.005744097223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45984.005744097223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45984.005744097223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45984.005744097223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45984.005744097223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45984.005744097223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45984.005744097223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45984.005744097223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45984.005744097223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45984.005744097223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45984.005744097223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45984.005744097223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45984.005744097223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45984.005744097223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45984.005744097223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45984.005744097223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45984.005744097223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45984.005744097223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45984.005744097223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45984.005744097223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45984.005744097223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45984.005744097223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45984.005744097223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45984.005744097223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45984.005744097223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45984.005744097223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45984.005744097223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45984.005744097223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45984.005744097223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45984.005744097223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45984.005744097223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45984.005744097223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45984.005744097223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45984.005744097223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45984.005744097223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45984.005744097223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45984.005744097223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45984.005744097223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45984.005744097223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45984.005744097223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45984.005744097223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45984.005744097223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45984.005744097223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45984.005744097223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45984.005744097223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45984.005744097223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45984.005744097223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45984.005744097223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45984.005744097223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45984.005744097223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45984.005744097223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45984.005744097223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45984.005744097223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45984.005744097223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45984.005744097223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45984.005744097223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45984.005744097223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45984.005744097223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45984.005744097223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45984.005744097223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45984.005744097223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45984.005744097223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45984.005744097223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45984.005744097223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45984.005744097223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45984.005744097223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45984.005744097223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45984.005744097223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45984.005744097223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45984.005744097223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45984.005744097223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45984.005744097223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45984.005744097223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45984.005744097223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45984.005744097223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45984.005744097223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45984.005744097223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45984.005744097223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45984.005744097223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45984.005744097223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45984.005744097223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45984.005744097223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45984.005744097223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45984.005744097223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45984.005744097223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45984.005744097223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45984.005744097223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45984.005744097223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45984.005744097223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45984.005744097223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45984.005744097223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45984.005744097223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45984.005744097223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45984.005744097223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45984.005744097223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45984.005744097223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45984.005744097223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45984.005744097223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45984.005744097223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45984.005744097223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45984.005744097223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45984.005744097223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45984.005744097223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45984.005744097223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45984.005744097223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45984.005744097223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45984.005744097223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45984.005744097223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45984.005744097223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45984.005744097223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45984.005744097223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45984.005744097223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45984.005744097223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45984.005744097223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45984.005744097223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45984.005744097223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45984.005744097223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45984.005744097223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45984.005744097223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45984.005744097223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45984.005744097223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45984.005744097223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45984.005744097223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45984.005744097223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45984.005744097223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45984.005744097223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45984.005744097223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45984.005744097223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45984.005744097223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45984.005744097223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45984.005744097223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45984.005744097223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45984.005744097223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45984.005744097223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45984.005744097223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45984.005744097223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45984.005744097223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45984.005744097223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45984.005744097223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45984.005744097223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45984.005744097223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45984.005744097223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45984.005744097223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45984.005744097223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45984.005744097223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45984.005744097223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45984.005744097223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45984.005744097223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45984.005744097223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45984.005744097223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45984.005744097223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45984.005744097223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45984.005744097223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45984.005744097223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45984.005744097223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45984.005744097223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45984.005744097223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45984.005744097223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45984.005744097223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45984.005744097223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45984.005744097223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45984.005744097223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45984.005744097223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45984.005744097223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45984.005744097223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45984.005744097223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45984.005744097223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45984.005744097223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45984.005744097223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45984.005744097223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45984.005744097223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45984.005744097223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45984.005744097223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45984.005744097223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45984.005744097223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45984.005744097223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45984.005744097223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45984.005744097223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45984.005744097223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45984.005744097223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45984.005744097223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45984.005744097223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45984.005744097223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45984.005744097223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45984.005744097223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45984.005744097223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45984.005744097223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45984.005744097223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45984.005744097223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45984.005744097223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45984.005744097223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45984.005744097223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45984.005744097223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45984.005744097223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45984.005744097223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45984.005744097223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45984.005744097223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45984.005744097223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45984.005744097223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45984.005744097223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45984.005744097223</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92.173683912034903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57.816866782406578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35.34463298611081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6.4909408564853948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2.6324454861096456</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45984.005744097223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45984.005744097223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45984.005744097223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45984.005744097223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45984.005744097223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45984.005744097223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45984.005744097223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45984.005744097223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45984.005744097223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45984.005744097223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45984.005744097223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45984.005744097223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45984.005744097223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45984.005744097223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45984.005744097223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45984.005744097223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45984.005744097223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45984.005744097223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45984.005744097223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45984.005744097223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45984.005744097223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45984.005744097223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45984.005744097223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45984.005744097223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45984.005744097223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45984.005744097223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45984.005744097223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45984.005744097223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45984.005744097223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45984.005744097223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45984.005744097223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45984.005744097223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45984.005744097223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45984.005744097223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45984.005744097223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45984.005744097223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45984.005744097223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45984.005744097223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45984.005744097223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45984.005744097223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45984.005744097223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45984.005744097223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45984.005744097223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45984.005744097223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45984.005744097223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45984.005744097223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45984.005744097223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45984.005744097223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45984.005744097223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45984.005744097223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45984.005744097223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45984.005744097223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45984.005744097223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45984.005744097223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45984.005744097223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45984.005744097223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45984.005744097223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45984.005744097223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45984.005744097223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45984.005744097223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45984.005744097223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45984.005744097223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45984.005744097223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45984.005744097223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45984.005744097223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45984.005744097223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45984.005744097223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45984.005744097223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45984.005744097223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45984.005744097223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45984.005744097223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45984.005744097223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45984.005744097223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45984.005744097223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45984.005744097223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45984.005744097223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45984.005744097223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38968</v>
      </c>
      <c r="E2" s="109" t="s">
        <v>39021</v>
      </c>
      <c r="F2" s="121">
        <v>45983.943680555552</v>
      </c>
      <c r="G2" s="104">
        <f t="shared" ref="G2:G12" ca="1" si="0">IFERROR(NOW()-F2,"-")</f>
        <v>6.206354167079553E-2</v>
      </c>
      <c r="H2" s="121">
        <v>45983.922696759262</v>
      </c>
      <c r="I2" s="119" t="str">
        <f>IFERROR(VLOOKUP(D2,DB!A:F,6,0),"")</f>
        <v>Generator-SG</v>
      </c>
      <c r="J2" s="119" t="str">
        <f>IFERROR(VLOOKUP(D2,DB!A:G,7,0),"")</f>
        <v>Vandalized</v>
      </c>
      <c r="K2" s="122" t="s">
        <v>39127</v>
      </c>
      <c r="L2" s="123" t="str">
        <f>IFERROR(VLOOKUP(D2,DB!A:I,9,0),"")</f>
        <v>Latis</v>
      </c>
    </row>
    <row r="3" spans="1:16382" ht="31.5" customHeight="1">
      <c r="A3" s="118" t="s">
        <v>39128</v>
      </c>
      <c r="B3" s="119" t="str">
        <f>IFERROR(VLOOKUP(D3,DB!A:K,11,0),"")</f>
        <v>R6</v>
      </c>
      <c r="C3" s="120">
        <v>1</v>
      </c>
      <c r="D3" s="119" t="s">
        <v>34762</v>
      </c>
      <c r="E3" s="109" t="s">
        <v>39021</v>
      </c>
      <c r="F3" s="121">
        <v>45983.498715277776</v>
      </c>
      <c r="G3" s="104">
        <f t="shared" ca="1" si="0"/>
        <v>0.50702881944744149</v>
      </c>
      <c r="H3" s="121">
        <v>45983.993518518517</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45984.005744097223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45984.005744097223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45984.005744097223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45984.005744097223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45984.005744097223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45984.005744097223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45984.005744097223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45984.005744097223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45984.005744097223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45984.005744097223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45984.005744097223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45984.005744097223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45984.005744097223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45984.005744097223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45984.005744097223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45984.005744097223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45984.005744097223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45984.005744097223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45984.005744097223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45984.005744097223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45984.005744097223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45984.005744097223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45984.005744097223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45984.005744097223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45984.005744097223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45984.005744097223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45984.005744097223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45984.005744097223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45984.005744097223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45984.005744097223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45984.005744097223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45984.005744097223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45984.005744097223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45984.005744097223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45984.005744097223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45984.005744097223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45984.005744097223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45984.005744097223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45984.005744097223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45984.005744097223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45984.005744097223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45984.005744097223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45984.005744097223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45984.005744097223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45984.005744097223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45984.005744097223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45984.005744097223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45984.005744097223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45984.005744097223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45984.005744097223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45984.005744097223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45984.005744097223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45984.005744097223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45984.005744097223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45984.005744097223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45984.005744097223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45984.005744097223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45984.005744097223</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2025-11-22T21:08:55Z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