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27" documentId="120_S{2AC9BD13-BADA-5192-A53E-5A8FF88502F6}" xr6:coauthVersionLast="47" xr6:coauthVersionMax="47" xr10:uidLastSave="{89559A83-592B-4108-A679-DC4986608C14}"/>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<sst xmlns="http://schemas.openxmlformats.org/spreadsheetml/2006/main" count="180286" uniqueCount="39126">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</sst>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312.0346151620397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R1</v>
      </c>
      <c r="C3" s="109"/>
      <c r="D3" s="109" t="s">
        <v>2664</v>
      </c>
      <c r="E3" s="110"/>
      <c r="F3" s="111"/>
      <c r="G3" s="112">
        <f t="shared" ref="G3:G13" ca="1" si="0">IFERROR(NOW()-F3,"")</f>
        <v>45974.983041087966</v>
      </c>
      <c r="H3" s="111"/>
      <c r="I3" s="109" t="str">
        <f>IFERROR(VLOOKUP(D3,DB!A:F,6,0),"")</f>
        <v>SCECO</v>
      </c>
      <c r="J3" s="109" t="str">
        <f>IFERROR(VLOOKUP(D3,DB!A:G,7,0),"")</f>
        <v>New BB</v>
      </c>
      <c r="K3" s="113"/>
      <c r="L3" s="114" t="str">
        <f>IFERROR(VLOOKUP(D3,DB!A:I,9,0),"")</f>
        <v>Zain</v>
      </c>
    </row>
    <row r="4" spans="1:15" ht="15" customHeight="1">
      <c r="A4" s="108"/>
      <c r="B4" s="109" t="str">
        <f>IFERROR(VLOOKUP(D4,DB!A:K,11,0),"")</f>
        <v/>
      </c>
      <c r="C4" s="109"/>
      <c r="D4" s="109"/>
      <c r="E4" s="110"/>
      <c r="F4" s="111"/>
      <c r="G4" s="112">
        <f t="shared" ca="1" si="0"/>
        <v>45974.983041087966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45974.983041087966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45974.983041087966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45974.983041087966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45974.983041087966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45974.983041087966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45974.983041087966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45974.983041087966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45974.983041087966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45974.983041087966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45974.983041087966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45974.983041087966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45974.983041087966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45974.983041087966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45974.983041087966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45974.983041087966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45974.983041087966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45974.983041087966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45974.983041087966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45974.983041087966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45974.983041087966</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45974.983041087966</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45974.983041087966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45974.983041087966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45974.983041087966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45974.983041087966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45974.983041087966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45974.983041087966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45974.983041087966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45974.983041087966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45974.983041087966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45974.983041087966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45974.983041087966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45974.983041087966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45974.983041087966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45974.983041087966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45974.983041087966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45974.983041087966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45974.983041087966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45974.983041087966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45974.983041087966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45974.983041087966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45974.983041087966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45974.983041087966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45974.983041087966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45974.983041087966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45974.983041087966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45974.983041087966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45974.983041087966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45974.983041087966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45974.983041087966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45974.983041087966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45974.983041087966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45974.983041087966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45974.983041087966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45974.983041087966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45974.983041087966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45974.983041087966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45974.983041087966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45974.983041087966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45974.983041087966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45974.983041087966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45974.983041087966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45974.983041087966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45974.983041087966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45974.983041087966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45974.983041087966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45974.983041087966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45974.983041087966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45974.983041087966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45974.983041087966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45974.983041087966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45974.983041087966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45974.983041087966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45974.983041087966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45974.983041087966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45974.983041087966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45974.983041087966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45974.983041087966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45974.983041087966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45974.983041087966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45974.983041087966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45974.983041087966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45974.983041087966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45974.983041087966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45974.983041087966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45974.983041087966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45974.983041087966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45974.983041087966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45974.983041087966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45974.983041087966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45974.983041087966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45974.983041087966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45974.983041087966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45974.983041087966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45974.983041087966</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45974.983041087966</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45974.983041087966</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45974.983041087966</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45974.983041087966</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45974.983041087966</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45974.983041087966</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7557D6A1-5BBE-48BD-AA0D-06C8DF2D31A4}"/>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149.98320312500437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0.37675636574567761</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45974.983041087966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45974.983041087966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45974.983041087966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45974.983041087966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45974.983041087966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45974.983041087966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45974.983041087966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45974.983041087966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45974.983041087966</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45974.983041087966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45974.983041087966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45974.983041087966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45974.983041087966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45974.983041087966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45974.983041087966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45974.983041087966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45974.983041087966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45974.983041087966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45974.983041087966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45974.983041087966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45974.983041087966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45974.983041087966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45974.983041087966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45974.983041087966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45974.983041087966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45974.983041087966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45974.983041087966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45974.983041087966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45974.983041087966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45974.983041087966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45974.983041087966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45974.983041087966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45974.983041087966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45974.983041087966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45974.983041087966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45974.983041087966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45974.983041087966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45974.983041087966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45974.983041087966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45974.983041087966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45974.983041087966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45974.983041087966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45974.983041087966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45974.983041087966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45974.983041087966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45974.983041087966</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tabSelected="1" workbookViewId="0">
      <selection activeCell="I8" sqref="I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45974.983041087966</v>
      </c>
      <c r="H2" s="22"/>
      <c r="I2" s="19" t="str">
        <f>IFERROR(VLOOKUP(D2,DB!A:F,6,0),"")</f>
        <v/>
      </c>
      <c r="J2" s="18" t="str">
        <f>IFERROR(VLOOKUP(D2,DB!A:G,7,0),"")</f>
        <v/>
      </c>
      <c r="K2" s="45"/>
      <c r="L2" s="23" t="str">
        <f>IFERROR(VLOOKUP(D2,DB!A:I,9,0),"")</f>
        <v/>
      </c>
    </row>
    <row r="3" spans="1:13" ht="15" customHeight="1">
      <c r="A3" s="19"/>
      <c r="B3" s="61" t="str">
        <f>IFERROR(VLOOKUP(D3,DB!A:K,11,0),"")</f>
        <v/>
      </c>
      <c r="C3" s="18"/>
      <c r="D3" s="159"/>
      <c r="E3" s="18"/>
      <c r="F3" s="20"/>
      <c r="G3" s="21">
        <f t="shared" ref="G3:G66" ca="1" si="1">IFERROR(NOW()-F3,"-")</f>
        <v>45974.983041087966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45974.983041087966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45974.983041087966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45974.983041087966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45974.983041087966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45974.983041087966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45974.983041087966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45974.983041087966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45974.983041087966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45974.983041087966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45974.983041087966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45974.983041087966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45974.983041087966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45974.983041087966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45974.983041087966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45974.983041087966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45974.983041087966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45974.983041087966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45974.983041087966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45974.983041087966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45974.983041087966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45974.983041087966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45974.983041087966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45974.983041087966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45974.983041087966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45974.983041087966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45974.983041087966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45974.983041087966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45974.983041087966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45974.983041087966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45974.983041087966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45974.983041087966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45974.983041087966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45974.983041087966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45974.983041087966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45974.983041087966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45974.983041087966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45974.983041087966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45974.983041087966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45974.983041087966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45974.983041087966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45974.983041087966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45974.983041087966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45974.983041087966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45974.983041087966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45974.983041087966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45974.983041087966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45974.983041087966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45974.983041087966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45974.983041087966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45974.983041087966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45974.983041087966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45974.983041087966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45974.983041087966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45974.983041087966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45974.983041087966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45974.983041087966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45974.983041087966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45974.983041087966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45974.983041087966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45974.983041087966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45974.983041087966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45974.983041087966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45974.983041087966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45974.983041087966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45974.983041087966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45974.983041087966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45974.983041087966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45974.983041087966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45974.983041087966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45974.983041087966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45974.983041087966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45974.983041087966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45974.983041087966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45974.983041087966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45974.983041087966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45974.983041087966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45974.983041087966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45974.983041087966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45974.983041087966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45974.983041087966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45974.983041087966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45974.983041087966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45974.983041087966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45974.983041087966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45974.983041087966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45974.983041087966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45974.983041087966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45974.983041087966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45974.983041087966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45974.983041087966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45974.983041087966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45974.983041087966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45974.983041087966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45974.983041087966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45974.983041087966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45974.983041087966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45974.983041087966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45974.983041087966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45974.983041087966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45974.983041087966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45974.983041087966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45974.983041087966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45974.983041087966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45974.983041087966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45974.983041087966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45974.983041087966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45974.983041087966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45974.983041087966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45974.983041087966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45974.983041087966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45974.983041087966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45974.983041087966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45974.983041087966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45974.983041087966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45974.983041087966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45974.983041087966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45974.983041087966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45974.983041087966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45974.983041087966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45974.983041087966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45974.983041087966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45974.983041087966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45974.983041087966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45974.983041087966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45974.983041087966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45974.983041087966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45974.983041087966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45974.983041087966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45974.983041087966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45974.983041087966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45974.983041087966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45974.983041087966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45974.983041087966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45974.983041087966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45974.983041087966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45974.983041087966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45974.983041087966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45974.983041087966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45974.983041087966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45974.983041087966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45974.983041087966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45974.983041087966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45974.983041087966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45974.983041087966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45974.983041087966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45974.983041087966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45974.983041087966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45974.983041087966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45974.983041087966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45974.983041087966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45974.983041087966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45974.983041087966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45974.983041087966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45974.983041087966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45974.983041087966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45974.983041087966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45974.983041087966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45974.983041087966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45974.983041087966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45974.983041087966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45974.983041087966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45974.983041087966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45974.983041087966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45974.983041087966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45974.983041087966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45974.983041087966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45974.983041087966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45974.983041087966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45974.983041087966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45974.983041087966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45974.983041087966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45974.983041087966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45974.983041087966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45974.983041087966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45974.983041087966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45974.983041087966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45974.983041087966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45974.983041087966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45974.983041087966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45974.983041087966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45974.983041087966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45974.983041087966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45974.983041087966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45974.983041087966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45974.983041087966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45974.983041087966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45974.983041087966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45974.983041087966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45974.983041087966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45974.983041087966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45974.983041087966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45974.983041087966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45974.983041087966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45974.983041087966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45974.983041087966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45974.983041087966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45974.983041087966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45974.983041087966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45974.983041087966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45974.983041087966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45974.983041087966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45974.983041087966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45974.983041087966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45974.983041087966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45974.983041087966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45974.983041087966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45974.983041087966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45974.983041087966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45974.983041087966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45974.983041087966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45974.983041087966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45974.983041087966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45974.983041087966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45974.983041087966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45974.983041087966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45974.983041087966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45974.983041087966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45974.983041087966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45974.983041087966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45974.983041087966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45974.983041087966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45974.983041087966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45974.983041087966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45974.983041087966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45974.983041087966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45974.983041087966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45974.983041087966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45974.983041087966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45974.983041087966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45974.983041087966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45974.983041087966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45974.983041087966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45974.983041087966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45974.983041087966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45974.983041087966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45974.983041087966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45974.983041087966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45974.983041087966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45974.983041087966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45974.983041087966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45974.983041087966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45974.983041087966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45974.983041087966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45974.983041087966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45974.983041087966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45974.983041087966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45974.983041087966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45974.983041087966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45974.983041087966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45974.983041087966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45974.983041087966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45974.983041087966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45974.983041087966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45974.983041087966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45974.983041087966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45974.983041087966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45974.983041087966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45974.983041087966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45974.983041087966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45974.983041087966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45974.983041087966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45974.983041087966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45974.983041087966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45974.983041087966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45974.983041087966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45974.983041087966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45974.983041087966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45974.983041087966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45974.983041087966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45974.983041087966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45974.983041087966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45974.983041087966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45974.983041087966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45974.983041087966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45974.983041087966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45974.983041087966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45974.983041087966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45974.983041087966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45974.983041087966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45974.983041087966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45974.983041087966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45974.983041087966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45974.983041087966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45974.983041087966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45974.983041087966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45974.983041087966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45974.983041087966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45974.983041087966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45974.983041087966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45974.983041087966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45974.983041087966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45974.983041087966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45974.983041087966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45974.983041087966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45974.983041087966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45974.983041087966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45974.983041087966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45974.983041087966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45974.983041087966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45974.983041087966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45974.983041087966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45974.983041087966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45974.983041087966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45974.983041087966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45974.983041087966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45974.983041087966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45974.983041087966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45974.983041087966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45974.983041087966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45974.983041087966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45974.983041087966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45974.983041087966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45974.983041087966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45974.983041087966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45974.983041087966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45974.983041087966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45974.983041087966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45974.983041087966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45974.983041087966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45974.983041087966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45974.983041087966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45974.983041087966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45974.983041087966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45974.983041087966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45974.983041087966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45974.983041087966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45974.983041087966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45974.983041087966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45974.983041087966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45974.983041087966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45974.983041087966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45974.983041087966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45974.983041087966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45974.983041087966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45974.983041087966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45974.983041087966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45974.983041087966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45974.983041087966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45974.983041087966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45974.983041087966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45974.983041087966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45974.983041087966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45974.983041087966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45974.983041087966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45974.983041087966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45974.983041087966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45974.983041087966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45974.983041087966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45974.983041087966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45974.983041087966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45974.983041087966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45974.983041087966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45974.983041087966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45974.983041087966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45974.983041087966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45974.983041087966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45974.983041087966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45974.983041087966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45974.983041087966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45974.983041087966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45974.983041087966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45974.983041087966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45974.983041087966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45974.983041087966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45974.983041087966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45974.983041087966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45974.983041087966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45974.983041087966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45974.983041087966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45974.983041087966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45974.983041087966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45974.983041087966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45974.983041087966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45974.983041087966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45974.983041087966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45974.983041087966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45974.983041087966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45974.983041087966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45974.983041087966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45974.983041087966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45974.983041087966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45974.983041087966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45974.983041087966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45974.983041087966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45974.983041087966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45974.983041087966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45974.983041087966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45974.983041087966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45974.983041087966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45974.983041087966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45974.983041087966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45974.983041087966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45974.983041087966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45974.983041087966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45974.983041087966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45974.983041087966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45974.983041087966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45974.983041087966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45974.983041087966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45974.983041087966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45974.983041087966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45974.983041087966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45974.983041087966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45974.983041087966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45974.983041087966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45974.983041087966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45974.983041087966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45974.983041087966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45974.983041087966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45974.983041087966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45974.983041087966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45974.983041087966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45974.983041087966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45974.983041087966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45974.983041087966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45974.983041087966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45974.983041087966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45974.983041087966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45974.983041087966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45974.983041087966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45974.983041087966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45974.983041087966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45974.983041087966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45974.983041087966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45974.983041087966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45974.983041087966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45974.983041087966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45974.983041087966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45974.983041087966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45974.983041087966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45974.983041087966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45974.983041087966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45974.983041087966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45974.983041087966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45974.983041087966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45974.983041087966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45974.983041087966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45974.983041087966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45974.983041087966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45974.983041087966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45974.983041087966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45974.983041087966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45974.983041087966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45974.983041087966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45974.983041087966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45974.983041087966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45974.983041087966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45974.983041087966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45974.983041087966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45974.983041087966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45974.983041087966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45974.983041087966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45974.983041087966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45974.983041087966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45974.983041087966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45974.983041087966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45974.983041087966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45974.983041087966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45974.983041087966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45974.983041087966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45974.983041087966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45974.983041087966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45974.983041087966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45974.983041087966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45974.983041087966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45974.983041087966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45974.983041087966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45974.983041087966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45974.983041087966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45974.983041087966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45974.983041087966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45974.983041087966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45974.983041087966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45974.983041087966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45974.983041087966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45974.983041087966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45974.983041087966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45974.983041087966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45974.983041087966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45974.983041087966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45974.983041087966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45974.983041087966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45974.983041087966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45974.983041087966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45974.983041087966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45974.983041087966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45974.983041087966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45974.983041087966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45974.983041087966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45974.983041087966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45974.983041087966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45974.983041087966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45974.983041087966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45974.983041087966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45974.983041087966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45974.983041087966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45974.983041087966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45974.983041087966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45974.983041087966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45974.983041087966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45974.983041087966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45974.983041087966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45974.983041087966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45974.983041087966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45974.983041087966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45974.983041087966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45974.983041087966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45974.983041087966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45974.983041087966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45974.983041087966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45974.983041087966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45974.983041087966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45974.983041087966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45974.983041087966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45974.983041087966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45974.983041087966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45974.983041087966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45974.983041087966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45974.983041087966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45974.983041087966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45974.983041087966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45974.983041087966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45974.983041087966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45974.983041087966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45974.983041087966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45974.983041087966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45974.983041087966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45974.983041087966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45974.983041087966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45974.983041087966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45974.983041087966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45974.983041087966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45974.983041087966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45974.983041087966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45974.983041087966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45974.983041087966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45974.983041087966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45974.983041087966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45974.983041087966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45974.983041087966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45974.983041087966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45974.983041087966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45974.983041087966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45974.983041087966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45974.983041087966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45974.983041087966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45974.983041087966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45974.983041087966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45974.983041087966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45974.983041087966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45974.983041087966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45974.983041087966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45974.983041087966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45974.983041087966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45974.983041087966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45974.983041087966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45974.983041087966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45974.983041087966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45974.983041087966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45974.983041087966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45974.983041087966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45974.983041087966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45974.983041087966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45974.983041087966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45974.983041087966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45974.983041087966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45974.983041087966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45974.983041087966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45974.983041087966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45974.983041087966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45974.983041087966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45974.983041087966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45974.983041087966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45974.983041087966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45974.983041087966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45974.983041087966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45974.983041087966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45974.983041087966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45974.983041087966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45974.983041087966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45974.983041087966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45974.983041087966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45974.983041087966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45974.983041087966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45974.983041087966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45974.983041087966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45974.983041087966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45974.983041087966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45974.983041087966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45974.983041087966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45974.983041087966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45974.983041087966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45974.983041087966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45974.983041087966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45974.983041087966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45974.983041087966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45974.983041087966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45974.983041087966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45974.983041087966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45974.983041087966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45974.983041087966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45974.983041087966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45974.983041087966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45974.983041087966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45974.983041087966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45974.983041087966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45974.983041087966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45974.983041087966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45974.983041087966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45974.983041087966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45974.983041087966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45974.983041087966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45974.983041087966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45974.983041087966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45974.983041087966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45974.983041087966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45974.983041087966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45974.983041087966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45974.983041087966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45974.983041087966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45974.983041087966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45974.983041087966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45974.983041087966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45974.983041087966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45974.983041087966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45974.983041087966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45974.983041087966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45974.983041087966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45974.983041087966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45974.983041087966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45974.983041087966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45974.983041087966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45974.983041087966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45974.983041087966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45974.983041087966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45974.983041087966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45974.983041087966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45974.983041087966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45974.983041087966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45974.983041087966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45974.983041087966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45974.983041087966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45974.983041087966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45974.983041087966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45974.983041087966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45974.983041087966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45974.983041087966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45974.983041087966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45974.983041087966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45974.983041087966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45974.983041087966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45974.983041087966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45974.983041087966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45974.983041087966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45974.983041087966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45974.983041087966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45974.983041087966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45974.983041087966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45974.983041087966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45974.983041087966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45974.983041087966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45974.983041087966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45974.983041087966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45974.983041087966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45974.983041087966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45974.983041087966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45974.983041087966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45974.983041087966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45974.983041087966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45974.983041087966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45974.983041087966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45974.983041087966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45974.983041087966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45974.983041087966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45974.983041087966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45974.983041087966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45974.983041087966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45974.983041087966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45974.983041087966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45974.983041087966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45974.983041087966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45974.983041087966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45974.983041087966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45974.983041087966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45974.983041087966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45974.983041087966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45974.983041087966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45974.983041087966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45974.983041087966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45974.983041087966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45974.983041087966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45974.983041087966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45974.983041087966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45974.983041087966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45974.983041087966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45974.983041087966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45974.983041087966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45974.983041087966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45974.983041087966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45974.983041087966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45974.983041087966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45974.983041087966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45974.983041087966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45974.983041087966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45974.983041087966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45974.983041087966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45974.983041087966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45974.983041087966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45974.983041087966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45974.983041087966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45974.983041087966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45974.983041087966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45974.983041087966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45974.983041087966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45974.983041087966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45974.983041087966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45974.983041087966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45974.983041087966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45974.983041087966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45974.983041087966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45974.983041087966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45974.983041087966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45974.983041087966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45974.983041087966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45974.983041087966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45974.983041087966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45974.983041087966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45974.983041087966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45974.983041087966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45974.983041087966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45974.983041087966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45974.983041087966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45974.983041087966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45974.983041087966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45974.983041087966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45974.983041087966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45974.983041087966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45974.983041087966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45974.983041087966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45974.983041087966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45974.983041087966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45974.983041087966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45974.983041087966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45974.983041087966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45974.983041087966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45974.983041087966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45974.983041087966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45974.983041087966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45974.983041087966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45974.983041087966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45974.983041087966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45974.983041087966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45974.983041087966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45974.983041087966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45974.983041087966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45974.983041087966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45974.983041087966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45974.983041087966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45974.983041087966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45974.983041087966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45974.983041087966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45974.983041087966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45974.983041087966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45974.983041087966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45974.983041087966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45974.983041087966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45974.983041087966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45974.983041087966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45974.983041087966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45974.983041087966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45974.983041087966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45974.983041087966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45974.983041087966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45974.983041087966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45974.983041087966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45974.983041087966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45974.983041087966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45974.983041087966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45974.983041087966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45974.983041087966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45974.983041087966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45974.983041087966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45974.983041087966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45974.983041087966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45974.983041087966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45974.983041087966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45974.983041087966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45974.983041087966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45974.983041087966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45974.983041087966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45974.983041087966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45974.983041087966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45974.983041087966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45974.983041087966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45974.983041087966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45974.983041087966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45974.983041087966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45974.983041087966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45974.983041087966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45974.983041087966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45974.983041087966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45974.983041087966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45974.983041087966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45974.983041087966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45974.983041087966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45974.983041087966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45974.983041087966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45974.983041087966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45974.983041087966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45974.983041087966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45974.983041087966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45974.983041087966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45974.983041087966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45974.983041087966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45974.983041087966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45974.983041087966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45974.983041087966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45974.983041087966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45974.983041087966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45974.983041087966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45974.983041087966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45974.983041087966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45974.983041087966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45974.983041087966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45974.983041087966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45974.983041087966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45974.983041087966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45974.983041087966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45974.983041087966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45974.983041087966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45974.983041087966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45974.983041087966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45974.983041087966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45974.983041087966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45974.983041087966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45974.983041087966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45974.983041087966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45974.983041087966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45974.983041087966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45974.983041087966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45974.983041087966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45974.983041087966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45974.983041087966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45974.983041087966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45974.983041087966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45974.983041087966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45974.983041087966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45974.983041087966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45974.983041087966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45974.983041087966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45974.983041087966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45974.983041087966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45974.983041087966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45974.983041087966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45974.983041087966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45974.983041087966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45974.983041087966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45974.983041087966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45974.983041087966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45974.983041087966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45974.983041087966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45974.983041087966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45974.983041087966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45974.983041087966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45974.983041087966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45974.983041087966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45974.983041087966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45974.983041087966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45974.983041087966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45974.983041087966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45974.983041087966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45974.983041087966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45974.983041087966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45974.983041087966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45974.983041087966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45974.983041087966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45974.983041087966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45974.983041087966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45974.983041087966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45974.983041087966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45974.983041087966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45974.983041087966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45974.983041087966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45974.983041087966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45974.983041087966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45974.983041087966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45974.983041087966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45974.983041087966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45974.983041087966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45974.983041087966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45974.983041087966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45974.983041087966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45974.983041087966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45974.983041087966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45974.983041087966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45974.983041087966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45974.983041087966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45974.983041087966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45974.983041087966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45974.983041087966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45974.983041087966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45974.983041087966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45974.983041087966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45974.983041087966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45974.983041087966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45974.983041087966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45974.983041087966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45974.983041087966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45974.983041087966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45974.983041087966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45974.983041087966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45974.983041087966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45974.983041087966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45974.983041087966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45974.983041087966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45974.983041087966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45974.983041087966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45974.983041087966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45974.983041087966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45974.983041087966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45974.983041087966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45974.983041087966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45974.983041087966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45974.983041087966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45974.983041087966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45974.983041087966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45974.983041087966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45974.983041087966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45974.983041087966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45974.983041087966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45974.983041087966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45974.983041087966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45974.983041087966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45974.983041087966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45974.983041087966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45974.983041087966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45974.983041087966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45974.983041087966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45974.983041087966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45974.983041087966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45974.983041087966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45974.983041087966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45974.983041087966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45974.983041087966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45974.983041087966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45974.983041087966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45974.983041087966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45974.983041087966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45974.983041087966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45974.983041087966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45974.983041087966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45974.983041087966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45974.983041087966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45974.983041087966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45974.983041087966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45974.983041087966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45974.983041087966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45974.983041087966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45974.983041087966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45974.983041087966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45974.983041087966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45974.983041087966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45974.983041087966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45974.983041087966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45974.983041087966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45974.983041087966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45974.983041087966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45974.983041087966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45974.983041087966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45974.983041087966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45974.983041087966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45974.983041087966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45974.983041087966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45974.983041087966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45974.983041087966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45974.983041087966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45974.983041087966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45974.983041087966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45974.983041087966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45974.983041087966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45974.983041087966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45974.983041087966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45974.983041087966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45974.983041087966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45974.983041087966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45974.983041087966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45974.983041087966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45974.983041087966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45974.983041087966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45974.983041087966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45974.983041087966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45974.983041087966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45974.983041087966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45974.983041087966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45974.983041087966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45974.983041087966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45974.983041087966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45974.983041087966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45974.983041087966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45974.983041087966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45974.983041087966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45974.983041087966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45974.983041087966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45974.983041087966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45974.983041087966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45974.983041087966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45974.983041087966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45974.983041087966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45974.983041087966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45974.983041087966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45974.983041087966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45974.983041087966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45974.983041087966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45974.983041087966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45974.983041087966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45974.983041087966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45974.983041087966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45974.983041087966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45974.983041087966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45974.983041087966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45974.983041087966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45974.983041087966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45974.983041087966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45974.983041087966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45974.983041087966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45974.983041087966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45974.983041087966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45974.983041087966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45974.983041087966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45974.983041087966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45974.983041087966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45974.983041087966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45974.983041087966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45974.983041087966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45974.983041087966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45974.983041087966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45974.983041087966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45974.983041087966</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271.50232349536964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30321</v>
      </c>
      <c r="E3" s="95" t="s">
        <v>39021</v>
      </c>
      <c r="F3" s="96">
        <v>45974.953472222223</v>
      </c>
      <c r="G3" s="97">
        <f ca="1">IFERROR(NOW()-F3,"")</f>
        <v>2.9568865742476191E-2</v>
      </c>
      <c r="H3" s="96">
        <v>45974.688194444447</v>
      </c>
      <c r="I3" s="135" t="str">
        <f>IFERROR(VLOOKUP(D3,DB!A:F,6,0),"")</f>
        <v>SCECO</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45974.983041087966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45974.983041087966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45974.983041087966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45974.983041087966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45974.983041087966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45974.983041087966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45974.983041087966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45974.983041087966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45974.983041087966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45974.983041087966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45974.983041087966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45974.983041087966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45974.983041087966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45974.983041087966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45974.983041087966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45974.983041087966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45974.983041087966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45974.983041087966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45974.983041087966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45974.983041087966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45974.983041087966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45974.983041087966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45974.983041087966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45974.983041087966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45974.983041087966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45974.983041087966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45974.983041087966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45974.983041087966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45974.983041087966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45974.983041087966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45974.983041087966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45974.983041087966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45974.983041087966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45974.983041087966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45974.983041087966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45974.983041087966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45974.983041087966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45974.983041087966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45974.983041087966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45974.983041087966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45974.983041087966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45974.983041087966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45974.983041087966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45974.983041087966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45974.983041087966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45974.983041087966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45974.983041087966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45974.983041087966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45974.983041087966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45974.983041087966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45974.983041087966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45974.983041087966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45974.983041087966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45974.983041087966</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83.150980902777519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48.794163773149194</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8" ca="1" si="1">IFERROR(NOW()-F4,"")</f>
        <v>26.321929976853426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8">
        <v>45974.832604166666</v>
      </c>
      <c r="G6" s="126">
        <f t="shared" ca="1" si="1"/>
        <v>0.15043692129984265</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45974.983041087966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45974.983041087966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45974.983041087966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45974.983041087966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45974.983041087966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45974.983041087966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45974.983041087966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45974.983041087966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45974.983041087966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45974.983041087966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45974.983041087966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45974.983041087966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45974.983041087966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45974.983041087966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45974.983041087966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45974.983041087966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45974.983041087966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45974.983041087966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45974.983041087966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45974.983041087966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45974.983041087966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45974.983041087966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45974.983041087966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45974.983041087966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45974.983041087966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45974.983041087966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45974.983041087966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45974.983041087966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45974.983041087966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45974.983041087966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45974.983041087966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45974.983041087966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45974.983041087966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45974.983041087966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45974.983041087966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45974.983041087966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45974.983041087966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45974.983041087966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45974.983041087966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45974.983041087966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45974.983041087966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45974.983041087966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45974.983041087966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45974.983041087966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45974.983041087966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45974.983041087966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45974.983041087966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45974.983041087966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45974.983041087966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45974.983041087966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45974.983041087966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45974.983041087966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45974.983041087966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45974.983041087966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45974.983041087966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45974.983041087966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45974.983041087966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45974.983041087966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45974.983041087966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45974.983041087966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45974.983041087966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45974.983041087966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45974.983041087966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45974.983041087966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45974.983041087966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45974.983041087966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45974.983041087966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45974.983041087966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45974.983041087966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45974.983041087966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45974.983041087966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45974.983041087966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45974.983041087966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45974.983041087966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45974.983041087966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45974.983041087966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45974.983041087966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45974.983041087966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45974.983041087966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45974.983041087966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45974.983041087966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45974.983041087966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45974.983041087966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45974.983041087966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45974.983041087966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45974.983041087966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45974.983041087966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45974.983041087966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45974.983041087966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45974.983041087966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45974.983041087966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45974.983041087966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45974.983041087966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45974.983041087966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45974.983041087966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45974.983041087966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45974.983041087966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45974.983041087966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45974.983041087966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45974.983041087966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45974.983041087966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45974.983041087966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45974.983041087966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45974.983041087966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45974.983041087966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45974.983041087966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45974.983041087966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45974.983041087966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45974.983041087966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45974.983041087966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45974.983041087966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45974.983041087966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45974.983041087966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45974.983041087966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45974.983041087966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45974.983041087966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45974.983041087966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45974.983041087966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45974.983041087966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45974.983041087966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45974.983041087966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45974.983041087966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45974.983041087966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45974.983041087966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45974.983041087966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45974.983041087966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45974.983041087966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45974.983041087966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45974.983041087966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45974.983041087966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45974.983041087966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45974.983041087966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45974.983041087966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45974.983041087966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45974.983041087966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45974.983041087966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45974.983041087966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45974.983041087966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45974.983041087966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45974.983041087966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45974.983041087966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45974.983041087966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45974.983041087966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45974.983041087966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45974.983041087966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45974.983041087966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45974.983041087966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45974.983041087966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45974.983041087966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45974.983041087966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45974.983041087966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45974.983041087966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45974.983041087966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45974.983041087966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45974.983041087966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45974.983041087966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45974.983041087966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45974.983041087966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45974.983041087966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45974.983041087966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45974.983041087966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45974.983041087966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45974.983041087966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45974.983041087966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45974.983041087966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45974.983041087966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45974.983041087966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45974.983041087966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45974.983041087966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45974.983041087966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45974.983041087966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45974.983041087966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45974.983041087966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45974.983041087966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45974.983041087966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45974.983041087966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45974.983041087966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45974.983041087966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45974.983041087966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45974.983041087966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45974.983041087966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45974.983041087966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45974.983041087966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45974.983041087966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45974.983041087966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45974.983041087966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45974.983041087966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45974.983041087966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45974.983041087966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45974.983041087966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45974.983041087966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45974.983041087966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45974.983041087966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45974.983041087966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45974.983041087966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45974.983041087966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45974.983041087966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45974.983041087966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45974.983041087966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45974.983041087966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45974.983041087966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45974.983041087966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45974.983041087966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45974.983041087966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45974.983041087966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45974.983041087966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45974.983041087966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45974.983041087966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45974.983041087966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45974.983041087966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45974.983041087966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45974.983041087966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45974.983041087966</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E10" sqref="E10"/>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7.1247106483497191E-2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t="s">
        <v>39123</v>
      </c>
      <c r="B3" s="141" t="str">
        <f>IFERROR(VLOOKUP(D3,DB!A:K,11,0),"")</f>
        <v>R6</v>
      </c>
      <c r="C3" s="142">
        <v>1</v>
      </c>
      <c r="D3" s="141" t="s">
        <v>33892</v>
      </c>
      <c r="E3" s="157" t="s">
        <v>39124</v>
      </c>
      <c r="F3" s="143">
        <v>45974.858148148145</v>
      </c>
      <c r="G3" s="105">
        <f t="shared" ca="1" si="0"/>
        <v>0.12489293982071104</v>
      </c>
      <c r="H3" s="143">
        <v>45974.858148148145</v>
      </c>
      <c r="I3" s="141" t="str">
        <f>IFERROR(VLOOKUP(D3,DB!A:F,6,0),"")</f>
        <v>SCECO</v>
      </c>
      <c r="J3" s="141" t="str">
        <f>IFERROR(VLOOKUP(D3,DB!A:G,7,0),"")</f>
        <v>Vandalized+No BB Design</v>
      </c>
      <c r="K3" s="144" t="s">
        <v>39125</v>
      </c>
      <c r="L3" s="145" t="str">
        <f>IFERROR(VLOOKUP(D3,DB!A:I,9,0),"")</f>
        <v>Latis</v>
      </c>
    </row>
    <row r="4" spans="1:16382" ht="31.5" customHeight="1">
      <c r="A4" s="140"/>
      <c r="B4" s="141" t="str">
        <f>IFERROR(VLOOKUP(D4,DB!A:K,11,0),"")</f>
        <v/>
      </c>
      <c r="C4" s="142"/>
      <c r="D4" s="141"/>
      <c r="E4" s="124"/>
      <c r="F4" s="143"/>
      <c r="G4" s="105">
        <f t="shared" ca="1" si="0"/>
        <v>45974.983041087966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45974.983041087966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45974.983041087966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45974.983041087966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45974.983041087966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45974.983041087966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45974.983041087966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45974.983041087966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45974.983041087966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45974.983041087966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45974.983041087966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45974.983041087966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45974.983041087966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45974.983041087966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45974.983041087966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45974.983041087966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45974.983041087966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45974.983041087966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45974.983041087966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45974.983041087966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45974.983041087966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45974.983041087966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45974.983041087966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45974.983041087966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45974.983041087966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45974.983041087966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45974.983041087966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45974.983041087966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45974.983041087966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45974.983041087966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45974.983041087966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45974.983041087966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45974.983041087966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45974.983041087966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45974.983041087966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45974.983041087966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45974.983041087966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45974.983041087966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45974.983041087966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45974.983041087966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45974.983041087966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45974.983041087966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45974.983041087966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45974.983041087966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45974.983041087966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45974.983041087966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45974.983041087966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45974.983041087966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45974.983041087966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45974.983041087966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45974.983041087966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45974.983041087966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45974.983041087966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45974.983041087966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45974.983041087966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45974.983041087966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45974.983041087966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45974.983041087966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45974.983041087966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45974.983041087966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45974.983041087966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45974.983041087966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45974.983041087966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45974.983041087966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45974.983041087966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45974.983041087966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45974.983041087966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45974.983041087966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45974.983041087966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45974.983041087966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45974.983041087966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45974.983041087966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45974.983041087966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45974.983041087966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45974.983041087966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45974.983041087966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45974.983041087966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45974.983041087966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45974.983041087966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45974.983041087966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45974.983041087966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45974.983041087966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45974.983041087966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45974.983041087966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45974.983041087966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45974.983041087966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45974.983041087966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45974.983041087966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45974.983041087966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45974.983041087966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45974.983041087966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45974.983041087966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45974.983041087966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45974.983041087966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45974.983041087966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45974.983041087966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45974.983041087966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45974.983041087966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45974.983041087966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45974.983041087966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45974.983041087966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45974.983041087966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45974.983041087966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45974.983041087966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45974.983041087966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45974.983041087966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45974.983041087966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45974.983041087966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45974.983041087966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45974.983041087966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45974.983041087966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45974.983041087966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45974.983041087966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45974.983041087966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45974.983041087966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45974.983041087966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45974.983041087966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45974.983041087966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45974.983041087966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45974.983041087966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45974.983041087966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45974.983041087966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45974.983041087966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45974.983041087966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45974.983041087966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45974.983041087966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45974.983041087966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45974.983041087966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45974.983041087966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45974.983041087966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45974.983041087966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45974.983041087966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45974.983041087966</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2025-11-13T20:36:36Z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