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27" documentId="120_S{2AC9BD13-BADA-5192-A53E-5A8FF88502F6}" xr6:coauthVersionLast="47" xr6:coauthVersionMax="47" xr10:uidLastSave="{8BD797F9-5ED2-4ED5-A981-90BC12C538E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<sst xmlns="http://schemas.openxmlformats.org/spreadsheetml/2006/main" count="180288" uniqueCount="39128">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</sst>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7" totalsRowShown="0" headerRowDxfId="157" dataDxfId="156" headerRowBorderDxfId="154" tableBorderDxfId="155" totalsRowBorderDxfId="153">
  <autoFilter ref="A1:CJ1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321.40638449074322</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4.9254861114604864E-2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45984.354810416669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45984.354810416669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45984.354810416669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45984.354810416669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45984.354810416669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45984.354810416669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45984.354810416669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45984.354810416669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45984.354810416669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45984.354810416669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45984.354810416669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45984.354810416669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45984.354810416669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45984.354810416669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45984.354810416669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45984.354810416669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45984.354810416669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45984.354810416669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45984.354810416669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45984.354810416669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45984.354810416669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45984.354810416669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45984.354810416669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45984.354810416669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45984.354810416669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45984.354810416669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45984.354810416669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45984.354810416669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45984.354810416669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45984.354810416669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45984.354810416669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45984.354810416669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3C892CF3-0844-4410-908F-DB955DE54A37}"/>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7"/>
  <sheetViews>
    <sheetView workbookViewId="0">
      <pane ySplit="1" topLeftCell="A11"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159.35497245370789</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45984.354810416669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45984.354810416669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45984.354810416669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45984.354810416669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45984.354810416669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45984.354810416669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45984.354810416669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45984.354810416669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45984.354810416669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45984.354810416669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45984.354810416669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45984.354810416669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45984.354810416669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45984.354810416669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45984.354810416669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45984.354810416669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45984.354810416669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45984.354810416669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45984.354810416669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45984.354810416669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45984.354810416669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45984.354810416669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45984.354810416669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45984.354810416669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45984.354810416669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45984.354810416669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45984.354810416669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45984.354810416669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45984.354810416669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45984.354810416669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45984.354810416669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45984.354810416669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45984.354810416669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45984.354810416669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45984.354810416669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45984.354810416669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45984.354810416669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45984.354810416669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45984.354810416669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45984.354810416669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45984.354810416669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45984.354810416669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45984.354810416669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45984.354810416669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45984.354810416669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45984.354810416669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45984.354810416669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45984.354810416669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45984.354810416669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45984.354810416669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45984.354810416669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45984.354810416669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45984.354810416669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45984.354810416669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45984.354810416669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45984.354810416669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45984.354810416669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45984.354810416669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45984.354810416669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45984.354810416669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45984.354810416669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45984.354810416669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45984.354810416669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45984.354810416669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45984.354810416669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45984.354810416669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45984.354810416669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45984.354810416669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45984.354810416669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45984.354810416669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45984.354810416669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45984.354810416669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45984.354810416669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45984.354810416669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45984.354810416669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45984.354810416669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45984.354810416669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45984.354810416669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45984.354810416669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45984.354810416669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45984.354810416669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45984.354810416669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45984.354810416669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45984.354810416669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45984.354810416669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45984.354810416669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45984.354810416669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45984.354810416669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45984.354810416669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45984.354810416669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45984.354810416669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45984.354810416669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45984.354810416669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45984.354810416669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45984.354810416669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45984.354810416669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45984.354810416669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45984.354810416669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45984.354810416669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45984.354810416669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45984.354810416669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45984.354810416669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45984.354810416669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45984.354810416669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45984.354810416669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45984.354810416669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45984.354810416669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45984.354810416669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45984.354810416669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45984.354810416669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45984.354810416669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45984.354810416669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45984.354810416669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45984.354810416669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45984.354810416669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45984.354810416669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45984.354810416669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45984.354810416669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45984.354810416669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45984.354810416669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45984.354810416669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45984.354810416669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45984.354810416669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45984.354810416669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45984.354810416669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45984.354810416669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45984.354810416669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45984.354810416669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45984.354810416669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45984.354810416669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45984.354810416669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45984.354810416669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45984.354810416669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45984.354810416669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45984.354810416669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45984.354810416669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45984.354810416669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45984.354810416669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45984.354810416669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45984.354810416669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45984.354810416669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45984.354810416669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45984.354810416669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45984.354810416669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45984.354810416669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45984.354810416669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45984.354810416669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45984.354810416669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45984.354810416669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45984.354810416669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45984.354810416669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45984.354810416669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45984.354810416669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45984.354810416669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sheetData>
  <dataValidations count="2">
    <dataValidation allowBlank="1" showInputMessage="1" showErrorMessage="1" sqref="E1" xr:uid="{4D935161-CDD3-4592-B877-3FB59C99E142}"/>
    <dataValidation type="list" allowBlank="1" showInputMessage="1" showErrorMessage="1" sqref="E3:E1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45984.354810416669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45984.354810416669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45984.354810416669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45984.354810416669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45984.354810416669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45984.354810416669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45984.354810416669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45984.354810416669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45984.354810416669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45984.354810416669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45984.354810416669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45984.354810416669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45984.354810416669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45984.354810416669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45984.354810416669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45984.354810416669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45984.354810416669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45984.354810416669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45984.354810416669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45984.354810416669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45984.354810416669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45984.354810416669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45984.354810416669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45984.354810416669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45984.354810416669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45984.354810416669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45984.354810416669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45984.354810416669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45984.354810416669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45984.354810416669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45984.354810416669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45984.354810416669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45984.354810416669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45984.354810416669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45984.354810416669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45984.354810416669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45984.354810416669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45984.354810416669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45984.354810416669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45984.354810416669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45984.354810416669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45984.354810416669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45984.354810416669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45984.354810416669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45984.354810416669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45984.354810416669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45984.354810416669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45984.354810416669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45984.354810416669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45984.354810416669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45984.354810416669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45984.354810416669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45984.354810416669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45984.354810416669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45984.354810416669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45984.354810416669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45984.354810416669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45984.354810416669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45984.354810416669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45984.354810416669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45984.354810416669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45984.354810416669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45984.354810416669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45984.354810416669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45984.354810416669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45984.354810416669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45984.354810416669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45984.354810416669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45984.354810416669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45984.354810416669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45984.354810416669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45984.354810416669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45984.354810416669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45984.354810416669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45984.354810416669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45984.354810416669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45984.354810416669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45984.354810416669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45984.354810416669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45984.354810416669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45984.354810416669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45984.354810416669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45984.354810416669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45984.354810416669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45984.354810416669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45984.354810416669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45984.354810416669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45984.354810416669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45984.354810416669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45984.354810416669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45984.354810416669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45984.354810416669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45984.354810416669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45984.354810416669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45984.354810416669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45984.354810416669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45984.354810416669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45984.354810416669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45984.354810416669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45984.354810416669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45984.354810416669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45984.354810416669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45984.354810416669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45984.354810416669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45984.354810416669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45984.354810416669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45984.354810416669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45984.354810416669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45984.354810416669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45984.354810416669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45984.354810416669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45984.354810416669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45984.354810416669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45984.354810416669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45984.354810416669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45984.354810416669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45984.354810416669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45984.354810416669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45984.354810416669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45984.354810416669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45984.354810416669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45984.354810416669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45984.354810416669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45984.354810416669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45984.354810416669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45984.354810416669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45984.354810416669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45984.354810416669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45984.354810416669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45984.354810416669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45984.354810416669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45984.354810416669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45984.354810416669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45984.354810416669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45984.354810416669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45984.354810416669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45984.354810416669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45984.354810416669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45984.354810416669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45984.354810416669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45984.354810416669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45984.354810416669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45984.354810416669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45984.354810416669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45984.354810416669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45984.354810416669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45984.354810416669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45984.354810416669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45984.354810416669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45984.354810416669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45984.354810416669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45984.354810416669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45984.354810416669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45984.354810416669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45984.354810416669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45984.354810416669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45984.354810416669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45984.354810416669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45984.354810416669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45984.354810416669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45984.354810416669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45984.354810416669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45984.354810416669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45984.354810416669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45984.354810416669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45984.354810416669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45984.354810416669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45984.354810416669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45984.354810416669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45984.354810416669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45984.354810416669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45984.354810416669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45984.354810416669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45984.354810416669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45984.354810416669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45984.354810416669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45984.354810416669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45984.354810416669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45984.354810416669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45984.354810416669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45984.354810416669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45984.354810416669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45984.354810416669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45984.354810416669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45984.354810416669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45984.354810416669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45984.354810416669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45984.354810416669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45984.354810416669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45984.354810416669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45984.354810416669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45984.354810416669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45984.354810416669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45984.354810416669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45984.354810416669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45984.354810416669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45984.354810416669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45984.354810416669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45984.354810416669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45984.354810416669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45984.354810416669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45984.354810416669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45984.354810416669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45984.354810416669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45984.354810416669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45984.354810416669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45984.354810416669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45984.354810416669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45984.354810416669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45984.354810416669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45984.354810416669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45984.354810416669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45984.354810416669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45984.354810416669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45984.354810416669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45984.354810416669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45984.354810416669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45984.354810416669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45984.354810416669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45984.354810416669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45984.354810416669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45984.354810416669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45984.354810416669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45984.354810416669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45984.354810416669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45984.354810416669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45984.354810416669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45984.354810416669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45984.354810416669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45984.354810416669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45984.354810416669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45984.354810416669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45984.354810416669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45984.354810416669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45984.354810416669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45984.354810416669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45984.354810416669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45984.354810416669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45984.354810416669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45984.354810416669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45984.354810416669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45984.354810416669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45984.354810416669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45984.354810416669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45984.354810416669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45984.354810416669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45984.354810416669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45984.354810416669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45984.354810416669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45984.354810416669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45984.354810416669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45984.354810416669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45984.354810416669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45984.354810416669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45984.354810416669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45984.354810416669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45984.354810416669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45984.354810416669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45984.354810416669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45984.354810416669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45984.354810416669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45984.354810416669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45984.354810416669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45984.354810416669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45984.354810416669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45984.354810416669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45984.354810416669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45984.354810416669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45984.354810416669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45984.354810416669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45984.354810416669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45984.354810416669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45984.354810416669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45984.354810416669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45984.354810416669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45984.354810416669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45984.354810416669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45984.354810416669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45984.354810416669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45984.354810416669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45984.354810416669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45984.354810416669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45984.354810416669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45984.354810416669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45984.354810416669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45984.354810416669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45984.354810416669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45984.354810416669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45984.354810416669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45984.354810416669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45984.354810416669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45984.354810416669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45984.354810416669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45984.354810416669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45984.354810416669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45984.354810416669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45984.354810416669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45984.354810416669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45984.354810416669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45984.354810416669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45984.354810416669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45984.354810416669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45984.354810416669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45984.354810416669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45984.354810416669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45984.354810416669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45984.354810416669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45984.354810416669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45984.354810416669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45984.354810416669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45984.354810416669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45984.354810416669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45984.354810416669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45984.354810416669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45984.354810416669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45984.354810416669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45984.354810416669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45984.354810416669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45984.354810416669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45984.354810416669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45984.354810416669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45984.354810416669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45984.354810416669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45984.354810416669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45984.354810416669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45984.354810416669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45984.354810416669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45984.354810416669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45984.354810416669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45984.354810416669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45984.354810416669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45984.354810416669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45984.354810416669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45984.354810416669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45984.354810416669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45984.354810416669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45984.354810416669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45984.354810416669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45984.354810416669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45984.354810416669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45984.354810416669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45984.354810416669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45984.354810416669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45984.354810416669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45984.354810416669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45984.354810416669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45984.354810416669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45984.354810416669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45984.354810416669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45984.354810416669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45984.354810416669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45984.354810416669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45984.354810416669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45984.354810416669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45984.354810416669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45984.354810416669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45984.354810416669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45984.354810416669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45984.354810416669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45984.354810416669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45984.354810416669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45984.354810416669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45984.354810416669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45984.354810416669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45984.354810416669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45984.354810416669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45984.354810416669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45984.354810416669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45984.354810416669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45984.354810416669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45984.354810416669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45984.354810416669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45984.354810416669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45984.354810416669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45984.354810416669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45984.354810416669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45984.354810416669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45984.354810416669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45984.354810416669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45984.354810416669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45984.354810416669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45984.354810416669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45984.354810416669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45984.354810416669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45984.354810416669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45984.354810416669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45984.354810416669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45984.354810416669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45984.354810416669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45984.354810416669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45984.354810416669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45984.354810416669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45984.354810416669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45984.354810416669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45984.354810416669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45984.354810416669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45984.354810416669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45984.354810416669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45984.354810416669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45984.354810416669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45984.354810416669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45984.354810416669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45984.354810416669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45984.354810416669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45984.354810416669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45984.354810416669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45984.354810416669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45984.354810416669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45984.354810416669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45984.354810416669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45984.354810416669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45984.354810416669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45984.354810416669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45984.354810416669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45984.354810416669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45984.354810416669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45984.354810416669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45984.354810416669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45984.354810416669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45984.354810416669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45984.354810416669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45984.354810416669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45984.354810416669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45984.354810416669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45984.354810416669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45984.354810416669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45984.354810416669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45984.354810416669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45984.354810416669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45984.354810416669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45984.354810416669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45984.354810416669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45984.354810416669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45984.354810416669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45984.354810416669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45984.354810416669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45984.354810416669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45984.354810416669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45984.354810416669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45984.354810416669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45984.354810416669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45984.354810416669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45984.354810416669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45984.354810416669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45984.354810416669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45984.354810416669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45984.354810416669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45984.354810416669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45984.354810416669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45984.354810416669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45984.354810416669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45984.354810416669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45984.354810416669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45984.354810416669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45984.354810416669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45984.354810416669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45984.354810416669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45984.354810416669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45984.354810416669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45984.354810416669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45984.354810416669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45984.354810416669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45984.354810416669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45984.354810416669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45984.354810416669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45984.354810416669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45984.354810416669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45984.354810416669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45984.354810416669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45984.354810416669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45984.354810416669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45984.354810416669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45984.354810416669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45984.354810416669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45984.354810416669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45984.354810416669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45984.354810416669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45984.354810416669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45984.354810416669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45984.354810416669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45984.354810416669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45984.354810416669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45984.354810416669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45984.354810416669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45984.354810416669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45984.354810416669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45984.354810416669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45984.354810416669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45984.354810416669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45984.354810416669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45984.354810416669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45984.354810416669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45984.354810416669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45984.354810416669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45984.354810416669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45984.354810416669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45984.354810416669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45984.354810416669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45984.354810416669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45984.354810416669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45984.354810416669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45984.354810416669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45984.354810416669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45984.354810416669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45984.354810416669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45984.354810416669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45984.354810416669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45984.354810416669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45984.354810416669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45984.354810416669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45984.354810416669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45984.354810416669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45984.354810416669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45984.354810416669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45984.354810416669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45984.354810416669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45984.354810416669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45984.354810416669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45984.354810416669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45984.354810416669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45984.354810416669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45984.354810416669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45984.354810416669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45984.354810416669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45984.354810416669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45984.354810416669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45984.354810416669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45984.354810416669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45984.354810416669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45984.354810416669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45984.354810416669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45984.354810416669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45984.354810416669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45984.354810416669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45984.354810416669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45984.354810416669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45984.354810416669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45984.354810416669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45984.354810416669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45984.354810416669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45984.354810416669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45984.354810416669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45984.354810416669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45984.354810416669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45984.354810416669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45984.354810416669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45984.354810416669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45984.354810416669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45984.354810416669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45984.354810416669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45984.354810416669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45984.354810416669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45984.354810416669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45984.354810416669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45984.354810416669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45984.354810416669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45984.354810416669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45984.354810416669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45984.354810416669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45984.354810416669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45984.354810416669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45984.354810416669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45984.354810416669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45984.354810416669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45984.354810416669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45984.354810416669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45984.354810416669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45984.354810416669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45984.354810416669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45984.354810416669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45984.354810416669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45984.354810416669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45984.354810416669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45984.354810416669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45984.354810416669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45984.354810416669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45984.354810416669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45984.354810416669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45984.354810416669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45984.354810416669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45984.354810416669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45984.354810416669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45984.354810416669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45984.354810416669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45984.354810416669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45984.354810416669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45984.354810416669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45984.354810416669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45984.354810416669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45984.354810416669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45984.354810416669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45984.354810416669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45984.354810416669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45984.354810416669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45984.354810416669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45984.354810416669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45984.354810416669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45984.354810416669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45984.354810416669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45984.354810416669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45984.354810416669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45984.354810416669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45984.354810416669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45984.354810416669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45984.354810416669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45984.354810416669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45984.354810416669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45984.354810416669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45984.354810416669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45984.354810416669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45984.354810416669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45984.354810416669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45984.354810416669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45984.354810416669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45984.354810416669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45984.354810416669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45984.354810416669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45984.354810416669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45984.354810416669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45984.354810416669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45984.354810416669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45984.354810416669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45984.354810416669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45984.354810416669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45984.354810416669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45984.354810416669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45984.354810416669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45984.354810416669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45984.354810416669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45984.354810416669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45984.354810416669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45984.354810416669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45984.354810416669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45984.354810416669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45984.354810416669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45984.354810416669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45984.354810416669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45984.354810416669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45984.354810416669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45984.354810416669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45984.354810416669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45984.354810416669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45984.354810416669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45984.354810416669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45984.354810416669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45984.354810416669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45984.354810416669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45984.354810416669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45984.354810416669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45984.354810416669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45984.354810416669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45984.354810416669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45984.354810416669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45984.354810416669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45984.354810416669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45984.354810416669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45984.354810416669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45984.354810416669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45984.354810416669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45984.354810416669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45984.354810416669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45984.354810416669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45984.354810416669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45984.354810416669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45984.354810416669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45984.354810416669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45984.354810416669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45984.354810416669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45984.354810416669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45984.354810416669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45984.354810416669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45984.354810416669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45984.354810416669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45984.354810416669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45984.354810416669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45984.354810416669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45984.354810416669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45984.354810416669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45984.354810416669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45984.354810416669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45984.354810416669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45984.354810416669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45984.354810416669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45984.354810416669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45984.354810416669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45984.354810416669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45984.354810416669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45984.354810416669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45984.354810416669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45984.354810416669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45984.354810416669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45984.354810416669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45984.354810416669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45984.354810416669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45984.354810416669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45984.354810416669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45984.354810416669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45984.354810416669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45984.354810416669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45984.354810416669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45984.354810416669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45984.354810416669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45984.354810416669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45984.354810416669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45984.354810416669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45984.354810416669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45984.354810416669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45984.354810416669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45984.354810416669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45984.354810416669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45984.354810416669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45984.354810416669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45984.354810416669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45984.354810416669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45984.354810416669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45984.354810416669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45984.354810416669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45984.354810416669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45984.354810416669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45984.354810416669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45984.354810416669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45984.354810416669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45984.354810416669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45984.354810416669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45984.354810416669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45984.354810416669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45984.354810416669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45984.354810416669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45984.354810416669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45984.354810416669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45984.354810416669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45984.354810416669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45984.354810416669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45984.354810416669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45984.354810416669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45984.354810416669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45984.354810416669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45984.354810416669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45984.354810416669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45984.354810416669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45984.354810416669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45984.354810416669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45984.354810416669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45984.354810416669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45984.354810416669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45984.354810416669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45984.354810416669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45984.354810416669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45984.354810416669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45984.354810416669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45984.354810416669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45984.354810416669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45984.354810416669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45984.354810416669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45984.354810416669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45984.354810416669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45984.354810416669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45984.354810416669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45984.354810416669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45984.354810416669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45984.354810416669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45984.354810416669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45984.354810416669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45984.354810416669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45984.354810416669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45984.354810416669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45984.354810416669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45984.354810416669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45984.354810416669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45984.354810416669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45984.354810416669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45984.354810416669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45984.354810416669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45984.354810416669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45984.354810416669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45984.354810416669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45984.354810416669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45984.354810416669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45984.354810416669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45984.354810416669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45984.354810416669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45984.354810416669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45984.354810416669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45984.354810416669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45984.354810416669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45984.354810416669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45984.354810416669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45984.354810416669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45984.354810416669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45984.354810416669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45984.354810416669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45984.354810416669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45984.354810416669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45984.354810416669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45984.354810416669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45984.354810416669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45984.354810416669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45984.354810416669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45984.354810416669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45984.354810416669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45984.354810416669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45984.354810416669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45984.354810416669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45984.354810416669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45984.354810416669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45984.354810416669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45984.354810416669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45984.354810416669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45984.354810416669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45984.354810416669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45984.354810416669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45984.354810416669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45984.354810416669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45984.354810416669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45984.354810416669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45984.354810416669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45984.354810416669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45984.354810416669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45984.354810416669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45984.354810416669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45984.354810416669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45984.354810416669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45984.354810416669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45984.354810416669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45984.354810416669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45984.354810416669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45984.354810416669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45984.354810416669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45984.354810416669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45984.354810416669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45984.354810416669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45984.354810416669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45984.354810416669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45984.354810416669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45984.354810416669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45984.354810416669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45984.354810416669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45984.354810416669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45984.354810416669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45984.354810416669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45984.354810416669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45984.354810416669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45984.354810416669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45984.354810416669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45984.354810416669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45984.354810416669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45984.354810416669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45984.354810416669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45984.354810416669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45984.354810416669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45984.354810416669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45984.354810416669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45984.354810416669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45984.354810416669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45984.354810416669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45984.354810416669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45984.354810416669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45984.354810416669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45984.354810416669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45984.354810416669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45984.354810416669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45984.354810416669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45984.354810416669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45984.354810416669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45984.354810416669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45984.354810416669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45984.354810416669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45984.354810416669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45984.354810416669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45984.354810416669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45984.354810416669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45984.354810416669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45984.354810416669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45984.354810416669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45984.354810416669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45984.354810416669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45984.354810416669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45984.354810416669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45984.354810416669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45984.354810416669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45984.354810416669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45984.354810416669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45984.354810416669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45984.354810416669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45984.354810416669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45984.354810416669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45984.354810416669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45984.354810416669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45984.354810416669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45984.354810416669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45984.354810416669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45984.354810416669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45984.354810416669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45984.354810416669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45984.354810416669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45984.354810416669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45984.354810416669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45984.354810416669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45984.354810416669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45984.354810416669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45984.354810416669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45984.354810416669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45984.354810416669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45984.354810416669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45984.354810416669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45984.354810416669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45984.354810416669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45984.354810416669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45984.354810416669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45984.354810416669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45984.354810416669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45984.354810416669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45984.354810416669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45984.354810416669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45984.354810416669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45984.354810416669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45984.354810416669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45984.354810416669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45984.354810416669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45984.354810416669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45984.354810416669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45984.354810416669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45984.354810416669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45984.354810416669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45984.354810416669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45984.354810416669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45984.354810416669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45984.354810416669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45984.354810416669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45984.354810416669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45984.354810416669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45984.354810416669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45984.354810416669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45984.354810416669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45984.354810416669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45984.354810416669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45984.354810416669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45984.354810416669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45984.354810416669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45984.354810416669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45984.354810416669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45984.354810416669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45984.354810416669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45984.354810416669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45984.354810416669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45984.354810416669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45984.354810416669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45984.354810416669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45984.354810416669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45984.354810416669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45984.354810416669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45984.354810416669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45984.354810416669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45984.354810416669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45984.354810416669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45984.354810416669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45984.354810416669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45984.354810416669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45984.354810416669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45984.354810416669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45984.354810416669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45984.354810416669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45984.354810416669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45984.354810416669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280.87409282407316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45984.354810416669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2.9115972225554287E-2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2.0088194447453134E-2</v>
      </c>
      <c r="H5" s="95">
        <v>45984.316770833335</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ca="1">IFERROR(NOW()-F6,"")</f>
        <v>45984.354810416669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45984.354810416669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45984.354810416669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45984.354810416669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45984.354810416669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45984.354810416669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45984.354810416669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45984.354810416669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45984.354810416669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45984.354810416669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45984.354810416669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45984.354810416669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45984.354810416669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45984.354810416669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45984.354810416669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45984.354810416669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45984.354810416669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45984.354810416669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45984.354810416669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45984.354810416669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45984.354810416669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45984.354810416669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45984.354810416669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45984.354810416669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45984.354810416669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45984.354810416669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45984.354810416669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45984.354810416669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45984.354810416669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45984.354810416669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45984.354810416669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45984.354810416669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45984.354810416669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45984.354810416669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45984.354810416669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45984.354810416669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45984.354810416669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45984.354810416669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45984.354810416669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45984.354810416669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45984.354810416669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45984.354810416669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45984.354810416669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45984.354810416669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45984.354810416669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45984.354810416669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45984.354810416669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45984.354810416669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45984.354810416669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45984.354810416669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45984.354810416669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45984.354810416669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45984.354810416669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45984.354810416669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45984.354810416669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45984.354810416669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45984.354810416669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45984.354810416669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45984.354810416669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45984.354810416669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45984.354810416669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45984.354810416669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45984.354810416669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45984.354810416669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45984.354810416669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45984.354810416669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45984.354810416669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45984.354810416669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45984.354810416669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45984.354810416669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45984.354810416669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45984.354810416669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45984.354810416669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45984.354810416669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45984.354810416669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45984.354810416669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45984.354810416669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45984.354810416669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45984.354810416669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45984.354810416669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45984.354810416669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45984.354810416669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45984.354810416669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45984.354810416669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45984.354810416669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45984.354810416669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45984.354810416669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45984.354810416669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45984.354810416669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45984.354810416669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45984.354810416669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45984.354810416669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45984.354810416669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45984.354810416669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45984.354810416669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45984.354810416669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45984.354810416669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45984.354810416669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45984.354810416669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45984.354810416669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45984.354810416669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45984.354810416669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45984.354810416669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45984.354810416669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45984.354810416669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45984.354810416669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45984.354810416669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45984.354810416669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45984.354810416669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45984.354810416669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45984.354810416669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45984.354810416669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45984.354810416669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45984.354810416669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45984.354810416669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45984.354810416669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45984.354810416669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45984.354810416669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45984.354810416669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45984.354810416669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45984.354810416669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45984.354810416669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45984.354810416669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45984.354810416669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45984.354810416669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45984.354810416669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45984.354810416669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45984.354810416669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45984.354810416669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45984.354810416669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45984.354810416669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45984.354810416669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45984.354810416669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45984.354810416669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45984.354810416669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45984.354810416669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45984.354810416669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45984.354810416669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45984.354810416669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45984.354810416669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45984.354810416669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45984.354810416669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45984.354810416669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45984.354810416669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45984.354810416669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45984.354810416669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45984.354810416669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45984.354810416669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45984.354810416669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45984.354810416669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45984.354810416669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45984.354810416669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45984.354810416669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45984.354810416669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45984.354810416669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45984.354810416669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45984.354810416669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45984.354810416669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45984.354810416669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45984.354810416669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45984.354810416669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45984.354810416669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45984.354810416669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45984.354810416669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45984.354810416669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45984.354810416669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45984.354810416669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45984.354810416669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45984.354810416669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45984.354810416669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45984.354810416669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45984.354810416669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45984.354810416669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45984.354810416669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45984.354810416669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45984.354810416669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45984.354810416669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45984.354810416669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45984.354810416669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45984.354810416669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45984.354810416669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45984.354810416669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45984.354810416669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45984.354810416669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45984.354810416669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45984.354810416669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45984.354810416669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45984.354810416669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45984.354810416669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45984.354810416669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45984.354810416669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45984.354810416669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45984.354810416669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45984.354810416669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45984.354810416669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45984.354810416669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45984.354810416669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45984.354810416669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45984.354810416669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45984.354810416669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45984.354810416669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45984.354810416669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45984.354810416669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45984.354810416669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45984.354810416669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45984.354810416669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45984.354810416669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45984.354810416669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45984.354810416669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45984.354810416669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45984.354810416669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45984.354810416669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45984.354810416669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45984.354810416669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45984.354810416669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45984.354810416669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45984.354810416669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45984.354810416669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45984.354810416669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45984.354810416669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45984.354810416669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45984.354810416669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45984.354810416669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45984.354810416669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45984.354810416669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45984.354810416669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45984.354810416669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45984.354810416669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45984.354810416669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45984.354810416669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45984.354810416669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45984.354810416669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45984.354810416669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45984.354810416669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45984.354810416669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45984.354810416669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45984.354810416669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45984.354810416669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45984.354810416669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45984.354810416669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45984.354810416669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45984.354810416669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45984.354810416669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45984.354810416669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45984.354810416669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45984.354810416669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45984.354810416669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45984.354810416669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45984.354810416669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45984.354810416669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45984.354810416669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45984.354810416669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45984.354810416669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45984.354810416669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45984.354810416669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45984.354810416669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45984.354810416669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45984.354810416669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45984.354810416669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45984.354810416669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45984.354810416669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45984.354810416669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45984.354810416669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45984.354810416669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45984.354810416669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45984.354810416669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45984.354810416669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45984.354810416669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45984.354810416669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45984.354810416669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45984.354810416669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45984.354810416669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45984.354810416669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45984.354810416669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45984.354810416669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45984.354810416669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45984.354810416669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45984.354810416669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45984.354810416669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45984.354810416669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45984.354810416669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45984.354810416669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45984.354810416669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45984.354810416669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45984.354810416669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45984.354810416669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45984.354810416669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45984.354810416669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45984.354810416669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45984.354810416669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45984.354810416669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45984.354810416669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45984.354810416669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45984.354810416669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45984.354810416669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45984.354810416669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45984.354810416669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45984.354810416669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45984.354810416669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45984.354810416669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45984.354810416669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45984.354810416669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45984.354810416669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45984.354810416669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45984.354810416669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45984.354810416669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45984.354810416669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45984.354810416669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45984.354810416669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45984.354810416669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45984.354810416669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45984.354810416669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45984.354810416669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45984.354810416669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45984.354810416669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45984.354810416669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45984.354810416669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45984.354810416669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45984.354810416669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45984.354810416669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45984.354810416669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45984.354810416669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45984.354810416669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45984.354810416669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45984.354810416669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45984.354810416669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45984.354810416669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45984.354810416669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45984.354810416669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45984.354810416669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45984.354810416669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45984.354810416669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45984.354810416669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45984.354810416669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45984.354810416669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45984.354810416669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45984.354810416669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45984.354810416669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45984.354810416669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45984.354810416669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45984.354810416669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45984.354810416669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45984.354810416669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45984.354810416669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45984.354810416669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45984.354810416669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45984.354810416669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45984.354810416669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45984.354810416669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45984.354810416669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45984.354810416669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45984.354810416669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45984.354810416669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45984.354810416669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45984.354810416669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45984.354810416669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45984.354810416669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45984.354810416669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45984.354810416669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45984.354810416669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45984.354810416669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45984.354810416669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45984.354810416669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45984.354810416669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45984.354810416669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45984.354810416669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45984.354810416669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45984.354810416669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45984.354810416669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45984.354810416669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45984.354810416669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45984.354810416669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45984.354810416669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45984.354810416669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45984.354810416669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45984.354810416669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45984.354810416669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45984.354810416669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45984.354810416669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45984.354810416669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45984.354810416669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45984.354810416669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45984.354810416669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45984.354810416669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45984.354810416669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45984.354810416669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45984.354810416669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45984.354810416669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45984.354810416669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45984.354810416669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45984.354810416669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45984.354810416669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45984.354810416669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45984.354810416669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45984.354810416669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45984.354810416669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45984.354810416669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45984.354810416669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45984.354810416669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45984.354810416669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45984.354810416669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45984.354810416669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45984.354810416669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45984.354810416669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45984.354810416669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45984.354810416669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45984.354810416669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45984.354810416669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45984.354810416669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45984.354810416669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45984.354810416669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45984.354810416669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45984.354810416669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45984.354810416669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45984.354810416669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45984.354810416669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45984.354810416669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45984.354810416669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45984.354810416669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45984.354810416669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45984.354810416669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45984.354810416669</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K19" sqref="K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92.522750231481041</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58.165933101852715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35.693699305556947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6.8400071759315324</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2.9815118055557832</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33320</v>
      </c>
      <c r="E7" s="128" t="s">
        <v>39021</v>
      </c>
      <c r="F7" s="128">
        <v>45984.303518518522</v>
      </c>
      <c r="G7" s="111">
        <f ca="1">IFERROR(NOW()-F7,"")</f>
        <v>5.1291898147610482E-2</v>
      </c>
      <c r="H7" s="128">
        <v>45984.305439814816</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45984.354810416669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45984.354810416669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45984.354810416669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45984.354810416669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45984.354810416669</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45984.354810416669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45984.354810416669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45984.354810416669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45984.354810416669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45984.354810416669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45984.354810416669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45984.354810416669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45984.354810416669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45984.354810416669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45984.354810416669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45984.354810416669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45984.354810416669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45984.354810416669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45984.354810416669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45984.354810416669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45984.354810416669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45984.354810416669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45984.354810416669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45984.354810416669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45984.354810416669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45984.354810416669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45984.354810416669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45984.354810416669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45984.354810416669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45984.354810416669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45984.354810416669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45984.354810416669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45984.354810416669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45984.354810416669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45984.354810416669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45984.354810416669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45984.354810416669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45984.354810416669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45984.354810416669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45984.354810416669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45984.354810416669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45984.354810416669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45984.354810416669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45984.354810416669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45984.354810416669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45984.354810416669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45984.354810416669</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45984.354810416669</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45984.354810416669</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45984.354810416669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45984.354810416669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45984.354810416669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45984.354810416669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45984.354810416669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45984.354810416669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45984.354810416669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45984.354810416669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45984.354810416669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45984.354810416669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45984.354810416669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45984.354810416669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45984.354810416669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45984.354810416669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45984.354810416669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45984.354810416669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45984.354810416669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45984.354810416669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45984.354810416669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45984.354810416669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45984.354810416669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45984.354810416669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45984.354810416669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45984.354810416669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45984.354810416669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45984.354810416669</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39109</v>
      </c>
      <c r="B2" s="119" t="str">
        <f>IFERROR(VLOOKUP(D2,DB!A:K,11,0),"")</f>
        <v>R6</v>
      </c>
      <c r="C2" s="120">
        <v>1</v>
      </c>
      <c r="D2" s="119" t="s">
        <v>30242</v>
      </c>
      <c r="E2" s="109"/>
      <c r="F2" s="121"/>
      <c r="G2" s="104">
        <f t="shared" ref="G2:G5" ca="1" si="0">IFERROR(NOW()-F2,"-")</f>
        <v>45984.354810416669</v>
      </c>
      <c r="H2" s="121">
        <v>45984.308935185189</v>
      </c>
      <c r="I2" s="119" t="str">
        <f>IFERROR(VLOOKUP(D2,DB!A:F,6,0),"")</f>
        <v>SCECO</v>
      </c>
      <c r="J2" s="119" t="str">
        <f>IFERROR(VLOOKUP(D2,DB!A:G,7,0),"")</f>
        <v>Dead+No BB Design</v>
      </c>
      <c r="K2" s="122" t="s">
        <v>39127</v>
      </c>
      <c r="L2" s="123" t="str">
        <f>IFERROR(VLOOKUP(D2,DB!A:I,9,0),"")</f>
        <v>Latis</v>
      </c>
    </row>
    <row r="3" spans="1:16382" ht="31.5" customHeight="1">
      <c r="A3" s="118"/>
      <c r="B3" s="119" t="str">
        <f>IFERROR(VLOOKUP(D3,DB!A:K,11,0),"")</f>
        <v/>
      </c>
      <c r="C3" s="120"/>
      <c r="D3" s="119"/>
      <c r="E3" s="109"/>
      <c r="F3" s="121"/>
      <c r="G3" s="104">
        <f t="shared" ca="1" si="0"/>
        <v>45984.354810416669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45984.354810416669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45984.354810416669</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45984.354810416669</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45984.354810416669</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45984.354810416669</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45984.354810416669</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45984.354810416669</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45984.354810416669</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45984.354810416669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45984.354810416669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45984.354810416669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45984.354810416669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45984.354810416669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45984.354810416669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45984.354810416669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45984.354810416669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45984.354810416669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45984.354810416669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45984.354810416669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45984.354810416669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45984.354810416669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45984.354810416669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45984.354810416669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45984.354810416669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45984.354810416669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45984.354810416669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45984.354810416669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45984.354810416669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45984.354810416669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45984.354810416669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45984.354810416669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45984.354810416669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45984.354810416669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45984.354810416669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45984.354810416669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45984.354810416669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45984.354810416669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45984.354810416669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45984.354810416669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45984.354810416669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45984.354810416669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45984.354810416669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45984.354810416669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45984.354810416669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45984.354810416669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45984.354810416669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45984.354810416669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45984.354810416669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45984.354810416669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45984.354810416669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45984.354810416669</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