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04" documentId="120_S{2AC9BD13-BADA-5192-A53E-5A8FF88502F6}" xr6:coauthVersionLast="47" xr6:coauthVersionMax="47" xr10:uidLastSave="{491B7F71-7591-459B-B6AE-577AE3F316B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L4" i="4"/>
  <c r="J4" i="4"/>
  <c r="I4" i="4"/>
  <c r="G4" i="4"/>
  <c r="B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<sst xmlns="http://schemas.openxmlformats.org/spreadsheetml/2006/main" count="180309" uniqueCount="39136">
  <si>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</si>
  <si>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</si>
  <si>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</si>
  <si>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</si>
  <si>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</si>
  <si>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</si>
  <si>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</si>
  <si>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</si>
  <si>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</si>
  <si>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</si>
  <si>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</si>
  <si>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</si>
  <si>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</si>
  <si>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</si>
  <si>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</si>
  <si>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</si>
  <si>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</si>
  <si>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</si>
  <si>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</si>
  <si>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</si>
  <si>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</si>
  <si>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</si>
  <si>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</si>
  <si>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</si>
  <si>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</si>
  <si>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</si>
  <si>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</si>
  <si>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</si>
  <si>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</si>
  <si>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</si>
  <si>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</si>
  <si>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</si>
  <si>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</si>
  <si>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</si>
  <si>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</si>
  <si>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</si>
  <si>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</si>
  <si>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</si>
  <si>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</si>
  <si>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</si>
  <si>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</si>
  <si>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</si>
  <si>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</si>
  <si>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</si>
  <si>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</si>
  <si>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</si>
  <si>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</si>
  <si>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</si>
  <si>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</si>
  <si>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</si>
  <si>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</si>
  <si>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</si>
  <si>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</si>
  <si>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</si>
  <si>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</si>
  <si>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</si>
  <si>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</si>
  <si>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</si>
  <si>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</si>
  <si>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</si>
  <si>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</si>
  <si>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</si>
  <si>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</si>
  <si>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</si>
  <si>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</si>
  <si>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</si>
  <si>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</si>
  <si>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</si>
  <si>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</si>
  <si>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</si>
  <si>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</si>
  <si>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</si>
  <si>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</si>
  <si>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</si>
  <si>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</si>
  <si>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</si>
  <si>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</si>
  <si>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</si>
  <si>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</si>
  <si>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</si>
  <si>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</si>
  <si>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</si>
  <si>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</si>
  <si>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</si>
  <si>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</si>
  <si>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</si>
  <si>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</si>
  <si>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</si>
  <si>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</si>
  <si>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</si>
  <si>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</si>
  <si>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</si>
  <si>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</si>
  <si>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</si>
  <si>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</si>
  <si>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</si>
  <si>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</si>
  <si>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</si>
  <si>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</si>
  <si>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</si>
  <si>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</si>
  <si>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</si>
  <si>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</si>
  <si>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</si>
  <si>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</si>
  <si>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</si>
  <si>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</si>
  <si>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</si>
  <si>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</si>
  <si>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</si>
  <si>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</si>
  <si>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</si>
  <si>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</si>
  <si>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</si>
  <si>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</si>
  <si>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</si>
  <si>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</si>
  <si>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</si>
  <si>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</si>
  <si>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</si>
  <si>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</si>
  <si>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</si>
  <si>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</si>
  <si>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</si>
  <si>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</si>
  <si>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</si>
  <si>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</si>
  <si>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</si>
  <si>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</si>
  <si>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</si>
  <si>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</si>
  <si>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</si>
  <si>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</si>
  <si>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</si>
  <si>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</si>
  <si>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</si>
  <si>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</si>
  <si>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</si>
  <si>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</si>
  <si>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</si>
  <si>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</si>
  <si>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</si>
  <si>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</si>
  <si>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</si>
  <si>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</si>
  <si>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</si>
  <si>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</si>
  <si>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</si>
  <si>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</si>
  <si>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</si>
  <si>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</si>
  <si>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</si>
  <si>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</si>
  <si>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</si>
  <si>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</si>
  <si>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</si>
  <si>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</si>
  <si>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</si>
  <si>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</si>
  <si>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</si>
  <si>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</si>
  <si>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</si>
  <si>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</si>
  <si>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</si>
  <si>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</si>
  <si>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</si>
  <si>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</si>
  <si>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</si>
  <si>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</si>
  <si>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</si>
  <si>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</si>
  <si>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</si>
  <si>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</si>
  <si>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</si>
  <si>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</si>
  <si>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</si>
  <si>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</si>
  <si>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</si>
  <si>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</si>
  <si>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</si>
  <si>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</si>
  <si>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</si>
  <si>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</si>
  <si>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</si>
  <si>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</si>
  <si>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</si>
  <si>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</si>
  <si>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</si>
  <si>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</si>
  <si>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</si>
  <si>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</si>
  <si>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</si>
  <si>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</si>
  <si>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</si>
  <si>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</si>
  <si>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</si>
  <si>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</si>
  <si>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</si>
  <si>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</si>
  <si>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</si>
  <si>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</si>
  <si>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</si>
  <si>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</si>
  <si>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</si>
  <si>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</si>
  <si>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</si>
  <si>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</si>
  <si>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</si>
  <si>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</si>
  <si>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</si>
  <si>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</si>
  <si>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</si>
  <si>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</si>
  <si>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</si>
  <si>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</si>
  <si>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</si>
  <si>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</si>
  <si>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</si>
  <si>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</si>
  <si>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</si>
  <si>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</si>
  <si>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</si>
  <si>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</si>
  <si>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</si>
  <si>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</si>
  <si>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</si>
  <si>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</si>
  <si>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</si>
  <si>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</si>
  <si>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</si>
  <si>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</si>
  <si>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</si>
  <si>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</si>
  <si>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</si>
  <si>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</si>
  <si>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</si>
  <si>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</si>
  <si>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</si>
  <si>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</si>
  <si>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</si>
  <si>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</si>
  <si>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</si>
  <si>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</si>
  <si>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</si>
  <si>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</si>
  <si>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</si>
  <si>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</si>
  <si>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</si>
  <si>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</si>
  <si>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</si>
  <si>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</si>
  <si>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</si>
  <si>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</si>
  <si>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</si>
  <si>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</si>
  <si>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</si>
  <si>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</si>
  <si>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</si>
  <si>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</si>
  <si>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</si>
  <si>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</si>
  <si>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</si>
  <si>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</si>
  <si>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</si>
  <si>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</si>
  <si>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</si>
  <si>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</si>
  <si>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</si>
  <si>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</si>
  <si>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</si>
  <si>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</si>
  <si>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</si>
  <si>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</si>
  <si>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</si>
  <si>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</si>
  <si>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</si>
  <si>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</si>
  <si>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</si>
  <si>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</si>
  <si>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</si>
  <si>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</si>
  <si>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</si>
  <si>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</si>
  <si>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</si>
  <si>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</si>
  <si>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</si>
  <si>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</si>
  <si>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</si>
  <si>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</si>
  <si>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</si>
  <si>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</si>
  <si>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</si>
  <si>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</si>
  <si>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</si>
  <si>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</si>
  <si>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</si>
  <si>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</si>
  <si>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</si>
  <si>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</si>
  <si>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</si>
  <si>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</si>
  <si>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</si>
  <si>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</si>
  <si>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</si>
  <si>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</si>
  <si>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</si>
  <si>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</si>
  <si>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</si>
  <si>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</si>
  <si>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</si>
  <si>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</si>
  <si>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</si>
  <si>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</si>
  <si>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</si>
  <si>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</si>
  <si>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</si>
  <si>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</si>
  <si>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</si>
  <si>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</si>
  <si>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</si>
  <si>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</si>
  <si>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</si>
  <si>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</si>
  <si>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</si>
  <si>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</si>
  <si>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</si>
  <si>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</si>
  <si>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</si>
  <si>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</si>
  <si>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</si>
  <si>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</si>
  <si>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</si>
  <si>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</si>
  <si>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</si>
  <si>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</si>
  <si>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</si>
  <si>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</si>
  <si>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</si>
  <si>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</si>
  <si>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</si>
  <si>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</si>
  <si>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</si>
  <si>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</si>
  <si>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</si>
  <si>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</si>
  <si>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</si>
  <si>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</si>
  <si>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</si>
  <si>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</si>
  <si>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</si>
  <si>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</si>
  <si>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</si>
  <si>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</si>
  <si>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</si>
  <si>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</si>
  <si>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</si>
  <si>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</si>
  <si>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</si>
  <si>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</si>
  <si>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</si>
  <si>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</si>
  <si>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</si>
  <si>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</si>
  <si>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</si>
  <si>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</si>
  <si>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</si>
  <si>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</si>
  <si>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</si>
  <si>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</si>
  <si>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</si>
  <si>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</si>
  <si>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</si>
  <si>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</si>
  <si>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</si>
  <si>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</si>
  <si>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</si>
  <si>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</si>
  <si>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</si>
  <si>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</si>
  <si>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</si>
  <si>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</si>
  <si>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</si>
  <si>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</si>
  <si>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</si>
  <si>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</si>
  <si>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</si>
  <si>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</si>
  <si>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</si>
  <si>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</si>
  <si>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</si>
  <si>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</si>
  <si>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</si>
  <si>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</si>
  <si>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</si>
  <si>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</si>
  <si>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</si>
  <si>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</si>
  <si>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</si>
  <si>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</si>
  <si>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</si>
  <si>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</si>
  <si>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</si>
  <si>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</si>
  <si>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</si>
  <si>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</si>
  <si>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</si>
  <si>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</si>
  <si>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</si>
  <si>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</si>
  <si>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</si>
  <si>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</si>
  <si>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</si>
  <si>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</si>
  <si>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</si>
  <si>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</si>
  <si>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</si>
  <si>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</si>
  <si>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</si>
  <si>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</si>
  <si>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</si>
  <si>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</si>
  <si>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</si>
  <si>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</si>
  <si>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</si>
  <si>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</si>
  <si>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</si>
  <si>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</si>
  <si>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</si>
  <si>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</si>
  <si>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</si>
  <si>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</si>
  <si>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</si>
  <si>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</si>
  <si>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</si>
  <si>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</si>
  <si>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</si>
  <si>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</si>
  <si>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</si>
  <si>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</si>
  <si>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</si>
  <si>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</si>
  <si>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</si>
  <si>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</si>
  <si>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</si>
  <si>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</si>
  <si>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</si>
  <si>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</si>
  <si>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</si>
  <si>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</si>
  <si>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</si>
  <si>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</si>
  <si>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</si>
  <si>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</si>
  <si>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</si>
  <si>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</si>
  <si>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</si>
  <si>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</si>
  <si>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</si>
  <si>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</si>
  <si>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</si>
  <si>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</si>
  <si>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</si>
  <si>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</si>
  <si>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</si>
  <si>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</si>
  <si>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</si>
  <si>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</si>
  <si>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</si>
  <si>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</si>
  <si>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</si>
  <si>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</si>
  <si>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</si>
  <si>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</si>
  <si>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</si>
  <si>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</si>
  <si>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</si>
  <si>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</si>
  <si>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</si>
  <si>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</si>
  <si>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</si>
  <si>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</si>
  <si>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</si>
  <si>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</si>
  <si>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</si>
  <si>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</si>
  <si>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</si>
  <si>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</si>
  <si>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</si>
  <si>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</si>
  <si>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</si>
  <si>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</si>
  <si>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</si>
  <si>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</si>
  <si>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</si>
  <si>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</si>
  <si>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</si>
  <si>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</si>
  <si>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</si>
  <si>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</si>
  <si>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</si>
  <si>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</si>
  <si>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</si>
  <si>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</si>
  <si>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</si>
  <si>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</si>
  <si>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</si>
  <si>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</si>
  <si>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</si>
  <si>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</si>
  <si>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</si>
  <si>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</si>
  <si>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</si>
  <si>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</si>
  <si>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</si>
  <si>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</si>
  <si>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</si>
  <si>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</si>
  <si>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</si>
  <si>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</si>
  <si>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</si>
  <si>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</si>
  <si>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</si>
  <si>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</si>
  <si>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</si>
  <si>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</si>
  <si>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</si>
  <si>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</si>
  <si>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</si>
  <si>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</si>
  <si>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</si>
  <si>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</si>
  <si>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</si>
  <si>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</si>
  <si>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</si>
  <si>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</si>
  <si>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</si>
  <si>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</si>
  <si>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</si>
  <si>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</si>
  <si>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</si>
  <si>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</si>
  <si>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</si>
  <si>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</si>
  <si>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</si>
  <si>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</si>
  <si>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</si>
  <si>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</si>
  <si>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</si>
  <si>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</si>
  <si>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</si>
  <si>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</si>
  <si>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</si>
  <si>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</si>
  <si>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</si>
  <si>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</si>
  <si>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</si>
  <si>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</si>
  <si>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</si>
  <si>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</si>
  <si>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</si>
  <si>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</si>
  <si>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</si>
  <si>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</si>
  <si>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</si>
  <si>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</si>
  <si>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</si>
  <si>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</si>
  <si>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</si>
  <si>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</si>
  <si>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</si>
  <si>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</si>
  <si>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</si>
  <si>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</si>
  <si>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</si>
  <si>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</si>
  <si>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</si>
  <si>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</si>
  <si>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</si>
  <si>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</si>
  <si>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</si>
  <si>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</si>
  <si>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</si>
  <si>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</si>
  <si>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</si>
  <si>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</si>
  <si>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</si>
  <si>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</si>
  <si>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</si>
  <si>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</si>
  <si>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</si>
  <si>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</si>
  <si>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</si>
  <si>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</si>
  <si>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</si>
  <si>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</si>
  <si>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</si>
  <si>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</si>
  <si>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</si>
  <si>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</si>
  <si>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</si>
  <si>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</si>
  <si>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</si>
  <si>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</si>
  <si>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</si>
  <si>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</si>
  <si>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</si>
  <si>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</si>
  <si>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</si>
  <si>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</si>
  <si>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</si>
  <si>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</si>
  <si>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</si>
  <si>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</si>
  <si>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</si>
  <si>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</si>
  <si>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</si>
  <si>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</si>
  <si>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</si>
  <si>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</si>
  <si>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</si>
  <si>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</si>
  <si>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</si>
  <si>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</si>
  <si>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</si>
  <si>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</si>
  <si>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</si>
  <si>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</si>
  <si>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</si>
  <si>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</si>
  <si>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</si>
  <si>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</si>
  <si>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</si>
  <si>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</si>
  <si>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</si>
  <si>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</si>
  <si>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</si>
  <si>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</si>
  <si>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</si>
  <si>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</si>
  <si>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</si>
  <si>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</si>
  <si>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</si>
  <si>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</si>
  <si>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</si>
  <si>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</si>
  <si>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</si>
  <si>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</si>
  <si>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</si>
  <si>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</si>
  <si>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</si>
  <si>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</si>
  <si>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</si>
  <si>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</si>
  <si>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</si>
  <si>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</si>
  <si>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</si>
  <si>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</si>
  <si>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</si>
  <si>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</si>
  <si>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</si>
  <si>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</si>
  <si>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</si>
  <si>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</si>
  <si>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</si>
  <si>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</si>
  <si>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</si>
  <si>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</si>
  <si>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</si>
  <si>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</si>
  <si>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</si>
  <si>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</si>
  <si>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</si>
  <si>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</si>
  <si>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</si>
  <si>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</si>
  <si>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</si>
  <si>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</si>
  <si>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</si>
  <si>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</si>
  <si>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</si>
  <si>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</si>
  <si>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</si>
  <si>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</si>
  <si>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</si>
  <si>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</si>
  <si>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</si>
  <si>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</si>
  <si>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</si>
  <si>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</si>
  <si>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</si>
  <si>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</si>
  <si>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</si>
  <si>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</si>
  <si>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</si>
  <si>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</si>
  <si>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</si>
  <si>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</si>
  <si>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</si>
  <si>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</si>
  <si>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</si>
  <si>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</si>
  <si>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</si>
  <si>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</si>
  <si>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</si>
  <si>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</si>
  <si>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</si>
  <si>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</si>
  <si>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</si>
  <si>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</si>
  <si>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</si>
  <si>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</si>
  <si>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</si>
  <si>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</si>
  <si>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</si>
  <si>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</si>
  <si>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</si>
  <si>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</si>
  <si>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</si>
  <si>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</si>
  <si>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</si>
  <si>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</si>
  <si>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</si>
  <si>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</si>
  <si>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</si>
  <si>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</si>
  <si>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</si>
  <si>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</si>
  <si>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</si>
  <si>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</si>
  <si>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</si>
  <si>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</si>
  <si>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</si>
  <si>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</si>
  <si>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</si>
  <si>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</si>
  <si>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</si>
  <si>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</si>
  <si>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</si>
  <si>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</si>
  <si>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</si>
  <si>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</si>
  <si>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</si>
  <si>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</si>
  <si>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</si>
  <si>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</si>
  <si>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</si>
  <si>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</si>
  <si>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</si>
  <si>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</si>
  <si>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</si>
  <si>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</si>
  <si>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</si>
  <si>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</si>
  <si>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</si>
  <si>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</si>
  <si>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</si>
  <si>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</si>
  <si>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</si>
  <si>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</si>
  <si>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</si>
  <si>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</si>
  <si>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</si>
  <si>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</si>
  <si>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</si>
  <si>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</si>
  <si>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</si>
  <si>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</si>
  <si>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</si>
  <si>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</si>
  <si>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</si>
  <si>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</si>
  <si>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</si>
  <si>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</si>
  <si>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</si>
  <si>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</si>
  <si>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</si>
  <si>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</si>
  <si>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</si>
  <si>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</si>
  <si>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</si>
  <si>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</si>
  <si>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</si>
  <si>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</si>
  <si>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</si>
  <si>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</si>
  <si>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</si>
  <si>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</si>
  <si>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</si>
  <si>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</si>
  <si>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</si>
  <si>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</si>
  <si>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</si>
  <si>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</si>
  <si>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</si>
  <si>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</si>
  <si>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</si>
  <si>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</si>
  <si>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</si>
  <si>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</si>
  <si>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</si>
  <si>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</si>
  <si>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</si>
  <si>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</si>
  <si>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</si>
  <si>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</si>
  <si>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</si>
  <si>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</si>
  <si>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</si>
  <si>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</si>
  <si>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</si>
  <si>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</si>
  <si>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</si>
  <si>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</si>
  <si>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</si>
  <si>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</si>
  <si>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</si>
  <si>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</si>
  <si>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</si>
  <si>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</si>
  <si>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</si>
  <si>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</si>
  <si>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</si>
  <si>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</si>
  <si>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</si>
  <si>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</si>
  <si>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</si>
  <si>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</si>
  <si>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</si>
  <si>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</si>
  <si>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</si>
  <si>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</si>
  <si>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</si>
  <si>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</si>
  <si>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</si>
  <si>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</si>
  <si>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</si>
  <si>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</si>
  <si>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</si>
  <si>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</si>
  <si>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</si>
  <si>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</si>
  <si>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</si>
  <si>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</si>
  <si>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</si>
  <si>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</si>
  <si>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</si>
  <si>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</si>
  <si>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</si>
  <si>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</si>
  <si>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</si>
  <si>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</si>
  <si>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</si>
  <si>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</si>
  <si>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</si>
  <si>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</si>
  <si>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</si>
  <si>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</si>
  <si>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</si>
  <si>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</si>
  <si>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</si>
  <si>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</si>
  <si>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</si>
  <si>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</si>
  <si>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</si>
  <si>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</si>
  <si>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</si>
  <si>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</si>
  <si>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</si>
  <si>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</si>
  <si>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</si>
  <si>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</si>
  <si>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</si>
  <si>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</si>
  <si>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</si>
  <si>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</si>
  <si>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</si>
  <si>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</si>
  <si>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</si>
  <si>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</si>
  <si>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</si>
  <si>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</si>
  <si>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</si>
  <si>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</si>
  <si>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</si>
  <si>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</si>
  <si>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</si>
  <si>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</si>
  <si>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</si>
  <si>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</si>
  <si>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</si>
  <si>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</si>
  <si>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</si>
  <si>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</si>
  <si>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</si>
  <si>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</si>
  <si>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</si>
  <si>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</si>
  <si>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</si>
  <si>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</si>
  <si>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</si>
  <si>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</si>
  <si>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</si>
  <si>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</si>
  <si>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</si>
  <si>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</si>
  <si>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</si>
  <si>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</si>
  <si>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</si>
  <si>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</si>
  <si>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</si>
  <si>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</si>
  <si>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</si>
  <si>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</si>
  <si>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</si>
  <si>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</si>
  <si>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</si>
  <si>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</si>
  <si>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</si>
  <si>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</si>
  <si>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</si>
  <si>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</si>
  <si>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</si>
  <si>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</si>
  <si>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</si>
  <si>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</si>
  <si>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</si>
  <si>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</si>
  <si>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</si>
  <si>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</si>
  <si>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</si>
  <si>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</si>
  <si>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</si>
  <si>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</si>
  <si>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</si>
  <si>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</si>
  <si>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</si>
  <si>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</si>
  <si>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</si>
  <si>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</si>
  <si>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</si>
  <si>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</si>
  <si>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</si>
  <si>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</si>
  <si>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</si>
  <si>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</si>
  <si>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</si>
  <si>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</si>
  <si>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</si>
  <si>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</si>
  <si>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</si>
  <si>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</si>
  <si>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</si>
  <si>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</si>
  <si>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</si>
  <si>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</si>
  <si>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</si>
  <si>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</si>
  <si>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</si>
  <si>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</si>
  <si>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</si>
  <si>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</si>
  <si>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</si>
  <si>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</si>
  <si>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</si>
  <si>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</si>
  <si>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</si>
  <si>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</si>
  <si>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</si>
  <si>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</si>
  <si>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</si>
  <si>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</si>
  <si>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</si>
  <si>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</si>
  <si>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</si>
  <si>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</si>
  <si>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</si>
  <si>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</si>
  <si>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</si>
  <si>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</si>
  <si>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</si>
  <si>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</si>
  <si>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</si>
  <si>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</si>
  <si>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</si>
  <si>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</si>
  <si>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</si>
  <si>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</si>
  <si>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</si>
  <si>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</si>
  <si>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</si>
  <si>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</si>
  <si>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</si>
  <si>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</si>
  <si>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</si>
  <si>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</si>
  <si>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</si>
  <si>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</si>
  <si>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</si>
  <si>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</si>
  <si>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</si>
  <si>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</si>
  <si>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</si>
  <si>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</si>
  <si>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</si>
  <si>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</si>
  <si>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</si>
  <si>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</si>
  <si>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</si>
  <si>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</si>
  <si>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</si>
  <si>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</si>
  <si>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</si>
  <si>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</si>
  <si>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</si>
  <si>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</si>
  <si>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</si>
  <si>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</si>
  <si>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</si>
  <si>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</si>
  <si>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</si>
  <si>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</si>
  <si>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</si>
  <si>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</si>
  <si>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</si>
  <si>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</si>
  <si>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</si>
  <si>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</si>
  <si>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</si>
  <si>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</si>
  <si>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</si>
  <si>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</si>
  <si>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</si>
  <si>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</si>
  <si>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</si>
  <si>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</si>
  <si>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</si>
  <si>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</si>
  <si>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</si>
  <si>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</si>
  <si>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</si>
  <si>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</si>
  <si>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</si>
  <si>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</si>
  <si>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</si>
  <si>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</si>
  <si>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</si>
  <si>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</si>
  <si>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</si>
  <si>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</si>
  <si>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</si>
  <si>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</si>
  <si>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</si>
  <si>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</si>
  <si>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</si>
  <si>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</si>
  <si>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</si>
  <si>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</si>
  <si>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</si>
  <si>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</si>
  <si>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</si>
  <si>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</si>
  <si>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</si>
  <si>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</si>
  <si>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</si>
  <si>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</si>
  <si>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</si>
  <si>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</si>
  <si>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</si>
  <si>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</si>
  <si>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</si>
  <si>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</si>
  <si>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</si>
  <si>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</si>
  <si>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</si>
  <si>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</si>
  <si>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</si>
  <si>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</si>
  <si>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</si>
  <si>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</si>
  <si>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</si>
  <si>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</si>
  <si>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</si>
  <si>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</si>
  <si>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</si>
  <si>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</si>
  <si>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</si>
  <si>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</si>
  <si>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</si>
  <si>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</si>
  <si>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</si>
  <si>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</si>
  <si>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</si>
  <si>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</si>
  <si>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</si>
  <si>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</si>
  <si>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</si>
  <si>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</si>
  <si>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</si>
  <si>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</si>
  <si>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</si>
  <si>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</si>
  <si>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</si>
  <si>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</si>
  <si>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</si>
  <si>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</si>
  <si>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</si>
  <si>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</si>
  <si>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</si>
  <si>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</si>
  <si>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</si>
  <si>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</si>
  <si>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</si>
  <si>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</si>
  <si>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</si>
  <si>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</si>
  <si>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</si>
  <si>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</si>
  <si>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</si>
  <si>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</si>
  <si>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</si>
  <si>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</si>
  <si>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</si>
  <si>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</si>
  <si>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</si>
  <si>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</si>
  <si>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</si>
  <si>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</si>
  <si>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</si>
  <si>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</si>
  <si>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</si>
  <si>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</si>
  <si>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</si>
  <si>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</si>
  <si>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</si>
  <si>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</si>
  <si>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</si>
  <si>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</si>
  <si>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</si>
  <si>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</si>
  <si>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</si>
  <si>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</si>
  <si>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</si>
  <si>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</si>
  <si>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</si>
  <si>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</si>
  <si>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</si>
  <si>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</si>
  <si>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</si>
  <si>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</si>
  <si>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</si>
  <si>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</si>
  <si>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</si>
  <si>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</si>
  <si>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</si>
  <si>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</si>
  <si>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</si>
  <si>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</si>
  <si>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</si>
  <si>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</si>
  <si>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</si>
  <si>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</si>
  <si>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</si>
  <si>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</si>
  <si>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</si>
  <si>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</si>
  <si>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</si>
  <si>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</si>
  <si>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</si>
  <si>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</si>
  <si>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</si>
  <si>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</si>
  <si>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</si>
  <si>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</si>
  <si>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</si>
  <si>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</si>
  <si>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</si>
  <si>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</si>
  <si>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</si>
  <si>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</si>
  <si>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</si>
  <si>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</si>
  <si>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</si>
  <si>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</si>
  <si>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</si>
  <si>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</si>
  <si>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</si>
  <si>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</si>
  <si>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</si>
  <si>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</si>
  <si>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</si>
  <si>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</si>
  <si>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</si>
  <si>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</si>
  <si>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</si>
  <si>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</si>
  <si>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</si>
  <si>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</si>
  <si>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</si>
  <si>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</si>
  <si>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</si>
  <si>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</si>
  <si>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</si>
  <si>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</si>
  <si>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</si>
  <si>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</si>
  <si>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</si>
  <si>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</si>
  <si>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</si>
  <si>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</si>
  <si>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</si>
  <si>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</si>
  <si>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</si>
  <si>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</si>
  <si>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</si>
  <si>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</si>
  <si>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</si>
  <si>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</si>
  <si>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</si>
  <si>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</si>
  <si>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</si>
  <si>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</si>
  <si>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</si>
  <si>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</si>
  <si>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</si>
  <si>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</si>
  <si>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</si>
  <si>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</si>
  <si>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</si>
  <si>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</si>
  <si>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</si>
  <si>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</si>
  <si>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</si>
  <si>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</si>
  <si>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</si>
  <si>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</si>
  <si>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</si>
  <si>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</si>
  <si>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</si>
  <si>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</si>
  <si>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</si>
  <si>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</si>
  <si>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</si>
  <si>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</si>
  <si>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</si>
  <si>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</si>
  <si>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</si>
  <si>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</si>
  <si>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</si>
  <si>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</si>
  <si>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</si>
  <si>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</si>
  <si>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</si>
  <si>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</si>
  <si>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</si>
  <si>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</si>
  <si>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</si>
  <si>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</si>
  <si>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</si>
  <si>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</si>
  <si>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</si>
  <si>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</si>
  <si>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</si>
  <si>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</si>
  <si>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</si>
  <si>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</si>
  <si>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</si>
  <si>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</si>
  <si>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</si>
  <si>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</si>
  <si>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</si>
  <si>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</si>
  <si>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</si>
  <si>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</si>
  <si>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</si>
  <si>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</si>
  <si>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</si>
  <si>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</si>
  <si>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</si>
  <si>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</si>
  <si>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</si>
  <si>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</si>
  <si>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</si>
  <si>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</si>
  <si>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</si>
  <si>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</si>
  <si>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</si>
  <si>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</si>
  <si>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</si>
  <si>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</si>
  <si>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</si>
  <si>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</si>
  <si>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</si>
  <si>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</si>
  <si>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</si>
  <si>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</si>
  <si>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</si>
  <si>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</si>
  <si>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</si>
  <si>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</si>
  <si>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</si>
  <si>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</si>
  <si>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</si>
  <si>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</si>
  <si>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</si>
  <si>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</si>
  <si>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</si>
  <si>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</si>
  <si>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</si>
  <si>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</si>
  <si>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</si>
  <si>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</si>
  <si>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</si>
  <si>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</si>
  <si>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</si>
  <si>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</si>
  <si>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</si>
  <si>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</si>
  <si>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</si>
  <si>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</si>
  <si>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</si>
  <si>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</si>
  <si>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</si>
  <si>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</si>
  <si>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</si>
  <si>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</si>
  <si>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</si>
  <si>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</si>
  <si>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</si>
  <si>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</si>
  <si>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</si>
  <si>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</si>
  <si>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</si>
  <si>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</si>
  <si>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</si>
  <si>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</si>
  <si>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</si>
  <si>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</si>
  <si>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</si>
  <si>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</si>
  <si>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</si>
  <si>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</si>
  <si>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</si>
  <si>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</si>
  <si>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</si>
  <si>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</si>
  <si>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</si>
  <si>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</si>
  <si>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</si>
  <si>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</si>
  <si>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</si>
  <si>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</si>
  <si>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</si>
  <si>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</si>
  <si>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</si>
  <si>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</si>
  <si>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</si>
  <si>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</si>
  <si>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</si>
  <si>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</si>
  <si>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</si>
  <si>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</si>
  <si>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</si>
  <si>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</si>
  <si>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</si>
  <si>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</si>
  <si>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</si>
  <si>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</si>
  <si>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</si>
  <si>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</si>
  <si>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</si>
  <si>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</si>
  <si>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</si>
  <si>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</si>
  <si>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</si>
  <si>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</si>
  <si>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</si>
  <si>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</si>
  <si>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</si>
  <si>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</si>
  <si>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</si>
  <si>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</si>
  <si>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</si>
  <si>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</si>
  <si>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</si>
  <si>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</si>
  <si>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</si>
  <si>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</si>
  <si>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</si>
  <si>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</si>
  <si>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</si>
  <si>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</si>
  <si>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</si>
  <si>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</si>
  <si>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</si>
  <si>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</si>
  <si>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</si>
  <si>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</si>
  <si>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</si>
  <si>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</si>
  <si>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</si>
  <si>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</si>
  <si>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</si>
  <si>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</si>
  <si>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</si>
  <si>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</si>
  <si>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</si>
  <si>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</si>
  <si>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</si>
  <si>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</si>
  <si>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</si>
  <si>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</si>
  <si>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</si>
  <si>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</si>
  <si>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</si>
  <si>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</si>
  <si>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</si>
  <si>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</si>
  <si>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</si>
  <si>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</si>
  <si>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</si>
  <si>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</si>
  <si>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</si>
  <si>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</si>
  <si>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</si>
  <si>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</si>
  <si>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</si>
  <si>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</si>
  <si>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</si>
  <si>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</si>
  <si>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</si>
  <si>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</si>
  <si>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</si>
  <si>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</si>
  <si>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</si>
  <si>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</si>
  <si>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</si>
  <si>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</si>
  <si>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</si>
  <si>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</si>
  <si>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</si>
  <si>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</si>
  <si>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</si>
  <si>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</si>
  <si>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</si>
  <si>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</si>
  <si>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</si>
  <si>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</si>
  <si>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</si>
  <si>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</si>
  <si>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</si>
  <si>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</si>
  <si>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</si>
  <si>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</si>
  <si>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</si>
  <si>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</si>
  <si>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</si>
  <si>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</si>
  <si>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</si>
  <si>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</si>
  <si>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</si>
  <si>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</si>
  <si>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</si>
  <si>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</si>
  <si>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</si>
  <si>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</si>
  <si>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</si>
  <si>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</si>
  <si>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</si>
  <si>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</si>
  <si>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</si>
  <si>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</si>
  <si>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</si>
  <si>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</si>
  <si>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</si>
  <si>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</si>
  <si>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</si>
  <si>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</si>
  <si>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</si>
  <si>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</si>
  <si>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</si>
  <si>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</si>
  <si>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</si>
  <si>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</si>
  <si>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</si>
  <si>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</si>
  <si>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</si>
  <si>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</si>
  <si>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</si>
  <si>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</si>
  <si>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</si>
  <si>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</si>
  <si>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</si>
  <si>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</si>
  <si>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</si>
  <si>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</si>
  <si>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</si>
  <si>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</si>
  <si>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</si>
  <si>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</si>
  <si>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</si>
  <si>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</si>
  <si>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</si>
  <si>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</si>
  <si>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</si>
  <si>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</si>
  <si>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</si>
  <si>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</si>
  <si>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</si>
  <si>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</si>
  <si>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</si>
  <si>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</si>
  <si>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</si>
  <si>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</si>
  <si>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</si>
  <si>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</si>
  <si>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</si>
  <si>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</si>
  <si>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</si>
  <si>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</si>
  <si>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</si>
  <si>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</si>
  <si>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</si>
  <si>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</si>
  <si>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</si>
  <si>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</si>
  <si>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</si>
  <si>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</si>
  <si>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</si>
  <si>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</si>
  <si>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</si>
  <si>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</si>
  <si>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</si>
  <si>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</si>
  <si>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</si>
  <si>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</si>
  <si>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</si>
  <si>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</si>
  <si>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</si>
  <si>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</si>
  <si>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</si>
  <si>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</si>
  <si>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</si>
  <si>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</si>
  <si>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</si>
  <si>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</si>
  <si>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</si>
  <si>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</si>
  <si>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</si>
  <si>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</si>
  <si>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</si>
  <si>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</si>
  <si>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</si>
  <si>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</si>
  <si>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</si>
  <si>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</si>
  <si>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</si>
  <si>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</si>
  <si>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</si>
  <si>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</si>
  <si>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</si>
  <si>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</si>
  <si>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</si>
  <si>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</si>
  <si>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</si>
  <si>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</si>
  <si>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</si>
  <si>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</si>
  <si>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</si>
  <si>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</si>
  <si>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</si>
  <si>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</si>
  <si>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</si>
  <si>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</si>
  <si>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</si>
  <si>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</si>
  <si>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</si>
  <si>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</si>
  <si>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</si>
  <si>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</si>
  <si>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</si>
  <si>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</si>
  <si>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</si>
  <si>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</si>
  <si>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</si>
  <si>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</si>
  <si>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</si>
  <si>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</si>
  <si>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</si>
  <si>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</si>
  <si>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</si>
  <si>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</si>
  <si>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</si>
  <si>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</si>
  <si>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</si>
  <si>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</si>
  <si>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</si>
  <si>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</si>
  <si>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</si>
  <si>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</si>
  <si>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</si>
  <si>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</si>
  <si>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</si>
  <si>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</si>
  <si>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</si>
  <si>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</si>
  <si>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</si>
  <si>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</si>
  <si>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</si>
  <si>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</si>
  <si>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</si>
  <si>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</si>
  <si>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</si>
  <si>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</si>
  <si>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</si>
  <si>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</si>
  <si>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</si>
  <si>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</si>
  <si>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</si>
  <si>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</si>
  <si>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</si>
  <si>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</si>
  <si>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</si>
  <si>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</si>
  <si>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</si>
  <si>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</si>
  <si>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</si>
  <si>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</si>
  <si>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</si>
  <si>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</si>
  <si>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</si>
  <si>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</si>
  <si>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</si>
  <si>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</si>
  <si>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</si>
  <si>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</si>
  <si>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</si>
  <si>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</si>
  <si>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</si>
  <si>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</si>
  <si>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</si>
  <si>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</si>
  <si>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</si>
  <si>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</si>
  <si>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</si>
  <si>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</si>
  <si>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</si>
  <si>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</si>
  <si>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</si>
  <si>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</si>
  <si>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</si>
  <si>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</si>
  <si>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</si>
  <si>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</si>
  <si>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</si>
  <si>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</si>
  <si>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</si>
  <si>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</si>
  <si>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</si>
  <si>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</si>
  <si>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</si>
  <si>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</si>
  <si>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</si>
  <si>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</si>
  <si>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</si>
  <si>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</si>
  <si>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</si>
  <si>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</si>
  <si>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</si>
  <si>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</si>
  <si>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</si>
  <si>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</si>
  <si>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</si>
  <si>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</si>
  <si>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</si>
  <si>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</si>
  <si>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</si>
  <si>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</si>
  <si>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</si>
  <si>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</si>
  <si>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</si>
  <si>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</si>
  <si>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</si>
  <si>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</si>
  <si>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</si>
  <si>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</si>
  <si>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</si>
  <si>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</si>
  <si>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</si>
  <si>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</si>
  <si>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</si>
  <si>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</si>
  <si>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</si>
  <si>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</si>
  <si>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</si>
  <si>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</si>
  <si>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</si>
  <si>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</si>
  <si>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</si>
  <si>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</si>
  <si>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</si>
  <si>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</si>
  <si>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</si>
  <si>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</si>
  <si>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</si>
  <si>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</si>
  <si>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</si>
  <si>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</si>
  <si>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</si>
  <si>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</si>
  <si>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</si>
  <si>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</si>
  <si>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</si>
  <si>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</si>
  <si>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</si>
  <si>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</si>
  <si>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</si>
  <si>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</si>
  <si>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</si>
  <si>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</si>
  <si>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</si>
  <si>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</si>
  <si>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</si>
  <si>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</si>
  <si>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</si>
  <si>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</si>
  <si>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</si>
  <si>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</si>
  <si>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</si>
  <si>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</si>
  <si>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</si>
  <si>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</si>
  <si>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</si>
  <si>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</si>
  <si>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</si>
  <si>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</si>
  <si>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</si>
  <si>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</si>
  <si>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</si>
  <si>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</si>
  <si>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</si>
  <si>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</si>
  <si>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</si>
  <si>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</si>
  <si>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</si>
  <si>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</si>
  <si>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</si>
  <si>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</si>
  <si>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</si>
  <si>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</si>
  <si>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</si>
  <si>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</si>
  <si>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</si>
  <si>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</si>
  <si>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</si>
  <si>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</si>
  <si>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</si>
  <si>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</si>
  <si>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</si>
  <si>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</si>
  <si>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</si>
  <si>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</si>
  <si>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</si>
  <si>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</si>
  <si>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</si>
  <si>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</si>
  <si>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</si>
  <si>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</si>
  <si>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</si>
  <si>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</si>
  <si>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</si>
  <si>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</si>
  <si>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</si>
  <si>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</si>
  <si>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</si>
  <si>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</si>
  <si>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</si>
  <si>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</si>
  <si>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</si>
  <si>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</si>
  <si>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</si>
  <si>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</si>
  <si>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</si>
  <si>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</si>
  <si>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</si>
  <si>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</si>
  <si>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</si>
  <si>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</si>
  <si>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</si>
  <si>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</si>
  <si>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</si>
  <si>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</si>
  <si>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</si>
  <si>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</si>
  <si>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</si>
  <si>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</si>
  <si>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</si>
  <si>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</si>
  <si>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</si>
  <si>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</si>
  <si>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</si>
  <si>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</si>
  <si>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</si>
  <si>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</si>
  <si>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</si>
  <si>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</si>
  <si>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</si>
  <si>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</si>
  <si>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</si>
  <si>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</si>
  <si>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</si>
  <si>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</si>
  <si>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</si>
  <si>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</si>
  <si>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</si>
  <si>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</si>
  <si>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</si>
  <si>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</si>
  <si>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</si>
  <si>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</si>
  <si>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</si>
  <si>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</si>
  <si>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</si>
  <si>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</si>
  <si>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</si>
  <si>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</si>
  <si>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</si>
  <si>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</si>
  <si>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</si>
  <si>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</si>
  <si>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</si>
  <si>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</si>
  <si>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</si>
  <si>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</si>
  <si>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</si>
  <si>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</si>
  <si>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</si>
  <si>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</si>
  <si>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</si>
  <si>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</si>
  <si>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</si>
  <si>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</si>
  <si>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</si>
  <si>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</si>
  <si>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</si>
  <si>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</si>
  <si>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</si>
  <si>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</si>
  <si>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</si>
  <si>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</si>
  <si>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</si>
  <si>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</si>
  <si>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</si>
  <si>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</si>
  <si>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</si>
  <si>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</si>
  <si>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</si>
  <si>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</si>
  <si>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</si>
  <si>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</si>
  <si>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</si>
  <si>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</si>
  <si>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</si>
  <si>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</si>
  <si>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</si>
  <si>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</si>
  <si>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</si>
  <si>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</si>
  <si>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</si>
  <si>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</si>
  <si>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</si>
  <si>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</si>
  <si>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</si>
  <si>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</si>
  <si>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</si>
  <si>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</si>
  <si>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</si>
  <si>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</si>
  <si>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</si>
  <si>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</si>
  <si>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</si>
  <si>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</si>
  <si>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</si>
  <si>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</si>
  <si>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</si>
  <si>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</si>
  <si>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</si>
  <si>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</si>
  <si>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</si>
  <si>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</si>
  <si>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</si>
  <si>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</si>
  <si>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</si>
  <si>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</si>
  <si>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</si>
  <si>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</si>
  <si>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</si>
  <si>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</si>
  <si>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</si>
  <si>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</si>
  <si>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</si>
  <si>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</si>
  <si>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</si>
  <si>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</si>
  <si>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</si>
  <si>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</si>
  <si>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</si>
  <si>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</si>
  <si>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</si>
  <si>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</si>
  <si>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</si>
  <si>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</si>
  <si>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</si>
  <si>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</si>
  <si>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</si>
  <si>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</si>
  <si>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</si>
  <si>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</si>
  <si>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</si>
  <si>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</si>
  <si>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</si>
  <si>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</si>
  <si>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</si>
  <si>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</si>
  <si>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</si>
  <si>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</si>
  <si>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</si>
  <si>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</si>
  <si>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</si>
  <si>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</si>
  <si>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</si>
  <si>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</si>
  <si>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</si>
  <si>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</si>
  <si>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</si>
  <si>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</si>
  <si>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</si>
  <si>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</si>
  <si>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</si>
  <si>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</si>
  <si>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</si>
  <si>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</si>
  <si>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</si>
  <si>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</si>
  <si>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</si>
  <si>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</si>
  <si>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</si>
  <si>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</si>
  <si>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</si>
  <si>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</si>
  <si>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</si>
  <si>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</si>
  <si>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</si>
  <si>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</si>
  <si>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</si>
  <si>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</si>
  <si>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</si>
  <si>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</si>
  <si>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</si>
  <si>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</si>
  <si>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</si>
  <si>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</si>
  <si>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</si>
  <si>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</si>
  <si>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</si>
  <si>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</si>
  <si>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</si>
  <si>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</si>
  <si>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</si>
  <si>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</si>
  <si>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</si>
  <si>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</si>
  <si>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</si>
  <si>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</si>
  <si>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</si>
  <si>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</si>
  <si>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</si>
  <si>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</si>
  <si>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</si>
  <si>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</si>
  <si>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</si>
  <si>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</si>
  <si>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</si>
  <si>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</si>
  <si>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</si>
  <si>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</si>
  <si>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</si>
  <si>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</si>
  <si>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</si>
  <si>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</si>
  <si>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</si>
  <si>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</si>
  <si>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</si>
  <si>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</si>
  <si>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</si>
  <si>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</si>
  <si>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</si>
  <si>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</si>
  <si>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</si>
  <si>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</si>
  <si>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</si>
  <si>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</si>
  <si>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</si>
  <si>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</si>
  <si>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</si>
  <si>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</si>
  <si>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</si>
  <si>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</si>
  <si>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</si>
  <si>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</si>
  <si>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</si>
  <si>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</si>
  <si>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</si>
  <si>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</si>
  <si>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</si>
  <si>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</si>
  <si>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</si>
  <si>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</si>
  <si>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</si>
  <si>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</si>
  <si>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</si>
  <si>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</si>
  <si>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</si>
  <si>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</si>
  <si>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</si>
  <si>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</si>
  <si>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</si>
  <si>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</si>
  <si>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</si>
  <si>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</si>
  <si>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</si>
  <si>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</si>
  <si>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</si>
  <si>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</si>
  <si>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</si>
  <si>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</si>
  <si>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</si>
  <si>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</si>
  <si>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</si>
  <si>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</si>
  <si>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</si>
  <si>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</si>
  <si>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</si>
  <si>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</si>
  <si>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</si>
  <si>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</si>
  <si>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</si>
  <si>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</si>
  <si>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</si>
  <si>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</si>
  <si>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</si>
  <si>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</si>
  <si>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</si>
  <si>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</si>
  <si>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</si>
  <si>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</si>
  <si>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</si>
  <si>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</si>
  <si>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</si>
  <si>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</si>
  <si>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</si>
  <si>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</si>
  <si>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</si>
  <si>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</si>
  <si>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</si>
  <si>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</si>
  <si>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</si>
  <si>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</si>
  <si>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</si>
  <si>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</si>
  <si>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</si>
  <si>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</si>
  <si>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</si>
  <si>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</si>
  <si>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</si>
  <si>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</si>
  <si>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</si>
  <si>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</si>
  <si>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</si>
  <si>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</si>
  <si>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</si>
  <si>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</si>
  <si>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</si>
  <si>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</si>
  <si>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</si>
  <si>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</si>
  <si>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</si>
  <si>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</si>
  <si>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</si>
  <si>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</si>
  <si>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</si>
  <si>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</si>
  <si>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</si>
  <si>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</si>
  <si>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</si>
  <si>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</si>
  <si>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</si>
  <si>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</si>
  <si>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</si>
  <si>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</si>
  <si>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</si>
  <si>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</si>
  <si>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</si>
  <si>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</si>
  <si>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</si>
  <si>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</si>
  <si>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</si>
  <si>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</si>
  <si>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</si>
  <si>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</si>
  <si>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</si>
  <si>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</si>
  <si>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</si>
  <si>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</si>
  <si>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</si>
  <si>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</si>
  <si>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</si>
  <si>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</si>
  <si>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</si>
  <si>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</si>
  <si>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</si>
  <si>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</si>
  <si>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</si>
  <si>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</si>
  <si>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</si>
  <si>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</si>
  <si>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</si>
  <si>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</si>
  <si>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</si>
  <si>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</si>
  <si>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</si>
  <si>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</si>
  <si>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</si>
  <si>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</si>
  <si>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</si>
  <si>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</si>
  <si>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</si>
  <si>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</si>
  <si>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</si>
  <si>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</si>
  <si>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</si>
  <si>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</si>
  <si>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</si>
  <si>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</si>
  <si>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</si>
  <si>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</si>
  <si>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</si>
  <si>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</si>
  <si>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</si>
  <si>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</si>
  <si>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</si>
  <si>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</si>
  <si>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</si>
  <si>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</si>
  <si>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</si>
  <si>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</si>
  <si>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</si>
  <si>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</si>
  <si>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</si>
  <si>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</si>
  <si>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</si>
  <si>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</si>
  <si>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</si>
  <si>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</si>
  <si>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</si>
  <si>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</si>
  <si>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</si>
  <si>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</si>
  <si>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</si>
  <si>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</si>
  <si>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</si>
  <si>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</si>
  <si>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</si>
  <si>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</si>
  <si>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</si>
  <si>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</si>
  <si>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</si>
  <si>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</si>
  <si>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</si>
  <si>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</si>
  <si>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</si>
  <si>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</si>
  <si>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</si>
  <si>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</si>
  <si>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</si>
  <si>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</si>
  <si>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</si>
  <si>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</si>
  <si>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</si>
  <si>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</si>
  <si>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</si>
  <si>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</si>
  <si>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</si>
  <si>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</si>
  <si>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</si>
  <si>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</si>
  <si>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</si>
  <si>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</si>
  <si>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</si>
  <si>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</si>
  <si>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</si>
  <si>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</si>
  <si>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</si>
  <si>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</si>
  <si>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</si>
  <si>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</si>
  <si>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</si>
  <si>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</si>
  <si>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</si>
  <si>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</si>
  <si>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</si>
  <si>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</si>
  <si>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</si>
  <si>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</si>
  <si>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</si>
  <si>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</si>
  <si>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</si>
  <si>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</si>
  <si>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</si>
  <si>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</si>
  <si>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</si>
  <si>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</si>
  <si>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</si>
  <si>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</si>
  <si>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</si>
  <si>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</si>
  <si>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</si>
  <si>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</si>
  <si>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</si>
  <si>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</si>
  <si>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</si>
  <si>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</si>
  <si>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</si>
  <si>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</si>
  <si>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</si>
  <si>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</si>
  <si>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</si>
  <si>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</si>
  <si>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</si>
  <si>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</si>
  <si>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</si>
  <si>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</si>
  <si>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</si>
  <si>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</si>
  <si>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</si>
  <si>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</si>
  <si>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</si>
  <si>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</si>
  <si>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</si>
  <si>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</si>
  <si>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</si>
  <si>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</si>
  <si>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</si>
  <si>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</si>
  <si>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</si>
  <si>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</si>
  <si>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</si>
  <si>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</si>
  <si>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</si>
  <si>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</si>
  <si>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</si>
  <si>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</si>
  <si>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</si>
  <si>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</si>
  <si>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</si>
  <si>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</si>
  <si>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</si>
  <si>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</si>
  <si>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</si>
  <si>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</si>
  <si>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</si>
  <si>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</si>
  <si>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</si>
  <si>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</si>
  <si>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</si>
  <si>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</si>
  <si>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</si>
  <si>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</si>
  <si>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</si>
  <si>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</si>
  <si>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</si>
  <si>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</si>
  <si>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</si>
  <si>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</si>
  <si>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</si>
  <si>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</si>
  <si>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</si>
  <si>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</si>
  <si>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</si>
  <si>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</si>
  <si>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</si>
  <si>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</si>
  <si>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</si>
  <si>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</si>
  <si>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</si>
  <si>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</si>
  <si>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</si>
  <si>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</si>
  <si>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</si>
  <si>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</si>
  <si>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</si>
  <si>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</si>
  <si>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</si>
  <si>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</si>
  <si>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</si>
  <si>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</si>
  <si>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</si>
  <si>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</si>
  <si>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</si>
  <si>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</si>
  <si>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</si>
  <si>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</si>
  <si>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</si>
  <si>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</si>
  <si>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</si>
  <si>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</si>
  <si>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</si>
  <si>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</si>
  <si>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</si>
  <si>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</si>
  <si>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</si>
  <si>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</si>
  <si>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</si>
  <si>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</si>
  <si>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</si>
  <si>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</si>
  <si>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</si>
  <si>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</si>
  <si>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</si>
  <si>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</si>
  <si>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</si>
  <si>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</si>
  <si>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</si>
  <si>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</si>
  <si>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</si>
  <si>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</si>
  <si>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</si>
  <si>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</si>
  <si>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</si>
  <si>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</si>
  <si>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</si>
  <si>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</si>
  <si>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</si>
  <si>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</si>
  <si>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</si>
  <si>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</si>
  <si>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</si>
  <si>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</si>
  <si>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</si>
  <si>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</si>
  <si>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</si>
  <si>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</si>
  <si>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</si>
  <si>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</si>
  <si>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</si>
  <si>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</si>
  <si>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</si>
  <si>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</si>
  <si>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</si>
  <si>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</si>
  <si>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</si>
  <si>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</si>
  <si>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</si>
  <si>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</si>
  <si>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</si>
  <si>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</si>
  <si>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</si>
  <si>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</si>
  <si>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</si>
  <si>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</si>
  <si>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</si>
  <si>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</si>
  <si>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</si>
  <si>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</si>
  <si>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</si>
  <si>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</si>
  <si>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</si>
  <si>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</si>
  <si>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</si>
  <si>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</si>
  <si>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</si>
  <si>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</si>
  <si>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</si>
  <si>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</si>
  <si>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</si>
  <si>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</si>
  <si>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</si>
  <si>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</si>
  <si>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</si>
  <si>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</si>
  <si>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</si>
  <si>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</si>
  <si>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</si>
  <si>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</si>
  <si>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</si>
  <si>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</si>
  <si>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</si>
  <si>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</si>
  <si>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</si>
  <si>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</si>
  <si>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</si>
  <si>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</si>
  <si>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</si>
  <si>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</si>
  <si>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</si>
  <si>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</si>
  <si>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</si>
  <si>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</si>
  <si>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</si>
  <si>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</si>
  <si>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</si>
  <si>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</si>
  <si>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</si>
  <si>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</si>
  <si>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</si>
  <si>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</si>
  <si>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</si>
  <si>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</si>
  <si>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</si>
  <si>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</si>
  <si>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</si>
  <si>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</si>
  <si>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</si>
  <si>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</si>
  <si>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</si>
  <si>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</si>
  <si>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</si>
  <si>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</si>
  <si>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</si>
  <si>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</si>
  <si>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</si>
  <si>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</si>
  <si>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</si>
  <si>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</si>
  <si>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</si>
  <si>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</si>
  <si>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</si>
  <si>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</si>
  <si>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</si>
  <si>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</si>
  <si>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</si>
  <si>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</si>
  <si>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</si>
  <si>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</si>
  <si>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</si>
  <si>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</si>
  <si>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</si>
  <si>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</si>
  <si>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</si>
  <si>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</si>
  <si>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</si>
  <si>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</si>
  <si>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</si>
  <si>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</si>
  <si>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</si>
  <si>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</si>
  <si>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</si>
  <si>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</si>
  <si>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</si>
  <si>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</si>
  <si>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</si>
  <si>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</si>
  <si>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</si>
  <si>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</si>
  <si>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</si>
  <si>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</si>
  <si>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</si>
  <si>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</si>
  <si>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</si>
  <si>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</si>
  <si>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</si>
  <si>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</si>
  <si>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</si>
  <si>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</si>
  <si>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</si>
  <si>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</si>
  <si>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</si>
  <si>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</si>
  <si>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</si>
  <si>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</si>
  <si>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</si>
  <si>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</si>
  <si>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</si>
  <si>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</si>
  <si>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</si>
  <si>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</si>
  <si>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</si>
  <si>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</si>
  <si>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</si>
  <si>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</si>
  <si>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</si>
  <si>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</si>
  <si>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</si>
  <si>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</si>
  <si>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</si>
  <si>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</si>
  <si>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</si>
  <si>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</si>
  <si>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</si>
  <si>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</si>
  <si>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</si>
  <si>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</si>
  <si>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</si>
  <si>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</si>
  <si>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</si>
  <si>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</si>
  <si>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</si>
  <si>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</si>
  <si>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</si>
  <si>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</si>
  <si>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</si>
  <si>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</si>
  <si>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</si>
  <si>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</si>
  <si>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</si>
  <si>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</si>
  <si>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</si>
  <si>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</si>
  <si>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</si>
  <si>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</si>
  <si>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</si>
  <si>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</si>
  <si>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</si>
  <si>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</si>
  <si>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</si>
  <si>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</si>
  <si>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</si>
  <si>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</si>
  <si>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</si>
  <si>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</si>
  <si>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</si>
  <si>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</si>
  <si>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</si>
  <si>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</si>
  <si>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</si>
  <si>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</si>
  <si>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</si>
  <si>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</si>
  <si>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</si>
  <si>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</si>
  <si>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</si>
  <si>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</si>
  <si>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</si>
  <si>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</si>
  <si>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</si>
  <si>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</si>
  <si>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</si>
  <si>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</si>
  <si>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</si>
  <si>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</si>
  <si>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</si>
  <si>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</si>
  <si>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</si>
  <si>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</si>
  <si>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</si>
  <si>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</si>
  <si>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</si>
  <si>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</si>
  <si>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</si>
  <si>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</si>
  <si>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</si>
  <si>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</si>
  <si>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</si>
  <si>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</si>
  <si>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</si>
  <si>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</si>
  <si>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</si>
  <si>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</si>
  <si>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</si>
  <si>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</si>
  <si>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</si>
  <si>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</si>
  <si>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</si>
  <si>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</si>
  <si>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</si>
  <si>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</si>
  <si>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</si>
  <si>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</si>
  <si>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</si>
  <si>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</si>
  <si>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</si>
  <si>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</si>
  <si>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</si>
  <si>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</si>
  <si>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</si>
  <si>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</si>
  <si>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</si>
  <si>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</si>
  <si>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</si>
  <si>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</si>
  <si>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</si>
  <si>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</si>
  <si>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</si>
  <si>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</si>
  <si>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</si>
  <si>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</si>
  <si>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</si>
  <si>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</si>
  <si>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</si>
  <si>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</si>
  <si>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</si>
  <si>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</si>
  <si>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</si>
  <si>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</si>
  <si>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</si>
  <si>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</si>
  <si>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</si>
  <si>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</si>
  <si>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</si>
  <si>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</si>
  <si>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</si>
  <si>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</si>
  <si>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</si>
  <si>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</si>
  <si>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</si>
  <si>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</si>
  <si>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</si>
  <si>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</si>
  <si>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</si>
  <si>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</si>
  <si>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</si>
  <si>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</si>
  <si>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</si>
  <si>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</si>
  <si>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</si>
  <si>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</si>
  <si>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</si>
  <si>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</si>
  <si>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</si>
  <si>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</si>
  <si>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</si>
  <si>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</si>
  <si>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</si>
  <si>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</si>
  <si>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</si>
  <si>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</si>
  <si>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</si>
  <si>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</si>
  <si>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</si>
  <si>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</si>
  <si>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</si>
  <si>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</si>
  <si>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</si>
  <si>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</si>
  <si>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</si>
  <si>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</si>
  <si>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</si>
  <si>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</si>
  <si>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</si>
  <si>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</si>
  <si>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</si>
  <si>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</si>
  <si>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</si>
  <si>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</si>
  <si>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</si>
  <si>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</si>
  <si>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</si>
  <si>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</si>
  <si>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</si>
  <si>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</si>
  <si>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</si>
  <si>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</si>
  <si>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</si>
  <si>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</si>
  <si>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</si>
  <si>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</si>
  <si>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</si>
  <si>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</si>
  <si>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</si>
  <si>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</si>
  <si>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</si>
  <si>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</si>
  <si>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</si>
  <si>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</si>
  <si>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</si>
  <si>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</si>
  <si>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</si>
  <si>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</si>
  <si>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</si>
  <si>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</si>
  <si>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</si>
  <si>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</si>
  <si>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</si>
  <si>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</si>
  <si>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</si>
  <si>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</si>
  <si>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</si>
  <si>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</si>
  <si>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</si>
  <si>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</si>
  <si>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</si>
  <si>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</si>
  <si>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</si>
  <si>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</si>
  <si>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</si>
  <si>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</si>
  <si>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</si>
  <si>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</si>
  <si>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</si>
  <si>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</si>
  <si>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</si>
  <si>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</si>
  <si>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</si>
  <si>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</si>
  <si>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</si>
  <si>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</si>
  <si>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</si>
  <si>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</si>
  <si>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</si>
  <si>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</si>
  <si>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</si>
  <si>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</si>
  <si>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</si>
  <si>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</si>
  <si>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</si>
  <si>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</si>
  <si>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</si>
  <si>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</si>
  <si>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</si>
  <si>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</si>
  <si>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</si>
  <si>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</si>
  <si>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</si>
  <si>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</si>
  <si>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</si>
  <si>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</si>
  <si>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</si>
  <si>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</si>
  <si>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</si>
  <si>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</si>
  <si>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</si>
  <si>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</si>
  <si>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</si>
  <si>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</si>
  <si>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</si>
  <si>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</si>
  <si>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</si>
  <si>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</si>
  <si>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</si>
  <si>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</si>
  <si>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</si>
  <si>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</si>
  <si>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</si>
  <si>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</si>
  <si>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</si>
  <si>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</si>
  <si>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</si>
  <si>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</si>
  <si>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</si>
  <si>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</si>
  <si>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</si>
  <si>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</si>
  <si>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</si>
  <si>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</si>
  <si>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</si>
  <si>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</si>
  <si>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</si>
  <si>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</si>
  <si>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</si>
  <si>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</si>
  <si>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</si>
  <si>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</si>
  <si>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</si>
  <si>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</si>
  <si>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</si>
  <si>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</si>
  <si>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</si>
  <si>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</si>
  <si>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</si>
  <si>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</si>
  <si>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</si>
  <si>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</si>
  <si>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</si>
  <si>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</si>
  <si>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</si>
  <si>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</si>
  <si>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</si>
  <si>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</si>
  <si>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</si>
  <si>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</si>
  <si>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</si>
  <si>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</si>
  <si>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</si>
  <si>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</si>
  <si>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</si>
  <si>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</si>
  <si>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</si>
  <si>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</si>
  <si>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</si>
  <si>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</si>
  <si>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</si>
  <si>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</si>
  <si>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</si>
  <si>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</si>
  <si>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</si>
  <si>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</si>
  <si>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</si>
  <si>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</si>
  <si>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</si>
  <si>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</si>
  <si>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</si>
  <si>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</si>
  <si>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</si>
  <si>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</si>
  <si>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</si>
  <si>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</si>
  <si>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</si>
  <si>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</si>
  <si>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</si>
  <si>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</si>
  <si>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</si>
  <si>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</si>
  <si>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</si>
  <si>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</si>
  <si>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</si>
  <si>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</si>
  <si>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</si>
  <si>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</si>
  <si>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</si>
  <si>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</si>
  <si>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</si>
  <si>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</si>
  <si>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</si>
  <si>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</si>
  <si>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</si>
  <si>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</si>
  <si>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</si>
  <si>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</si>
  <si>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</si>
  <si>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</si>
  <si>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</si>
  <si>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</si>
  <si>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</si>
  <si>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</si>
  <si>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</si>
  <si>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</si>
  <si>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</si>
  <si>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</si>
  <si>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</si>
  <si>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</si>
  <si>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</si>
  <si>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</si>
  <si>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</si>
  <si>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</si>
  <si>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</si>
  <si>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</si>
  <si>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</si>
  <si>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</si>
  <si>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</si>
  <si>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</si>
  <si>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</si>
  <si>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</si>
  <si>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</si>
  <si>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</si>
  <si>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</si>
  <si>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</si>
  <si>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</si>
  <si>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</si>
  <si>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</si>
  <si>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</si>
  <si>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</si>
  <si>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</si>
  <si>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</si>
  <si>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</si>
  <si>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</si>
  <si>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</si>
  <si>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</si>
  <si>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</si>
  <si>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</si>
  <si>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</si>
  <si>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</si>
  <si>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</si>
  <si>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</si>
  <si>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</si>
  <si>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</si>
  <si>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</si>
  <si>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</si>
  <si>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</si>
  <si>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</si>
  <si>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</si>
  <si>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</si>
  <si>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</si>
  <si>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</si>
  <si>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</si>
  <si>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</si>
  <si>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</si>
  <si>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</si>
  <si>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</si>
  <si>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</si>
  <si>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</si>
  <si>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</si>
  <si>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</si>
  <si>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</si>
  <si>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</si>
  <si>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</si>
  <si>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</si>
  <si>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</si>
  <si>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</si>
  <si>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</si>
  <si>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</si>
  <si>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</si>
  <si>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</si>
  <si>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</si>
  <si>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</si>
  <si>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</si>
  <si>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</si>
  <si>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</si>
  <si>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</si>
  <si>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</si>
  <si>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</si>
  <si>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</si>
  <si>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</si>
  <si>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</si>
  <si>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</si>
  <si>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</si>
  <si>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</si>
  <si>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</si>
  <si>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</si>
  <si>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</si>
  <si>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</si>
  <si>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</si>
  <si>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</si>
  <si>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</si>
  <si>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</si>
  <si>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</si>
  <si>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</si>
  <si>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</si>
  <si>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</si>
  <si>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</si>
  <si>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</si>
  <si>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</si>
  <si>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</si>
  <si>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</si>
  <si>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</si>
  <si>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</si>
  <si>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</si>
  <si>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</si>
  <si>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</si>
  <si>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</si>
  <si>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</si>
  <si>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</si>
  <si>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</si>
  <si>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</si>
  <si>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</si>
  <si>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</si>
  <si>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</si>
  <si>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</si>
  <si>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</si>
  <si>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</si>
  <si>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</si>
  <si>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</si>
  <si>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</si>
  <si>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</si>
  <si>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</si>
  <si>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</si>
  <si>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</si>
  <si>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</si>
  <si>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</si>
  <si>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</si>
  <si>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</si>
  <si>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</si>
  <si>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</si>
  <si>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</si>
  <si>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</si>
  <si>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</si>
  <si>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</si>
  <si>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</si>
  <si>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</si>
  <si>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</si>
  <si>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</si>
  <si>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</si>
  <si>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</si>
  <si>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</si>
  <si>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</si>
  <si>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</si>
  <si>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</si>
  <si>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</si>
  <si>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</si>
  <si>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</si>
  <si>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</si>
  <si>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</si>
  <si>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</si>
  <si>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</si>
  <si>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</si>
  <si>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</si>
  <si>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</si>
  <si>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</si>
  <si>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</si>
  <si>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</si>
  <si>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</si>
  <si>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</si>
  <si>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</si>
  <si>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</si>
  <si>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</si>
  <si>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</si>
  <si>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</si>
  <si>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</si>
  <si>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</si>
  <si>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</si>
  <si>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</si>
  <si>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</si>
  <si>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</si>
  <si>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</si>
  <si>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</si>
  <si>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</si>
  <si>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</si>
  <si>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</si>
  <si>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</si>
  <si>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</si>
  <si>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</si>
  <si>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</si>
  <si>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</si>
  <si>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</si>
  <si>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</si>
  <si>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</si>
  <si>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</si>
  <si>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</si>
  <si>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</si>
  <si>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</si>
  <si>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</si>
  <si>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</si>
  <si>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</si>
  <si>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</si>
  <si>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</si>
  <si>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</si>
  <si>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</si>
  <si>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</si>
  <si>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</si>
  <si>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</si>
  <si>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</si>
  <si>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</si>
  <si>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</si>
  <si>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</si>
  <si>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</si>
  <si>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</si>
  <si>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</si>
  <si>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</si>
  <si>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</si>
  <si>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</si>
  <si>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</si>
  <si>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</si>
  <si>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</si>
  <si>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</si>
  <si>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</si>
  <si>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</si>
  <si>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</si>
  <si>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</si>
  <si>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</si>
  <si>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</si>
  <si>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</si>
  <si>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</si>
  <si>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</si>
  <si>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</si>
  <si>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</si>
  <si>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</si>
  <si>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</si>
  <si>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</si>
  <si>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</si>
  <si>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</si>
  <si>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</si>
  <si>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</si>
  <si>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</si>
  <si>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</si>
  <si>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</si>
  <si>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</si>
  <si>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</si>
  <si>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</si>
  <si>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</si>
  <si>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</si>
  <si>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</si>
  <si>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</si>
  <si>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</si>
  <si>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</si>
  <si>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</si>
  <si>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</si>
  <si>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</si>
  <si>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</si>
  <si>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</si>
  <si>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</si>
  <si>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</si>
  <si>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</si>
  <si>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</si>
  <si>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</si>
  <si>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</si>
  <si>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</si>
  <si>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</si>
  <si>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</si>
  <si>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</si>
  <si>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</si>
  <si>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</si>
  <si>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</si>
  <si>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</si>
  <si>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</si>
  <si>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</si>
  <si>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</si>
  <si>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</si>
  <si>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</si>
  <si>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</si>
  <si>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</si>
  <si>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</si>
  <si>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</si>
  <si>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</si>
  <si>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</si>
  <si>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</si>
  <si>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</si>
  <si>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</si>
  <si>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</si>
  <si>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</si>
  <si>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</si>
  <si>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</si>
  <si>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</si>
  <si>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</si>
  <si>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</si>
  <si>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</si>
  <si>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</si>
  <si>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</si>
  <si>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</si>
  <si>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</si>
  <si>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</si>
  <si>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</si>
  <si>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</si>
  <si>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</si>
  <si>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</si>
  <si>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</si>
  <si>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</si>
  <si>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</si>
  <si>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</si>
  <si>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</si>
  <si>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</si>
  <si>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</si>
  <si>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</si>
  <si>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</si>
  <si>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</si>
  <si>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</si>
  <si>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</si>
  <si>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</si>
  <si>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</si>
  <si>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</si>
  <si>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</si>
  <si>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</si>
  <si>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</si>
  <si>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</si>
  <si>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</si>
  <si>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</si>
  <si>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</si>
  <si>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</si>
  <si>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</si>
  <si>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</si>
  <si>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</si>
  <si>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</si>
  <si>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</si>
  <si>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</si>
  <si>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</si>
  <si>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</si>
  <si>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</si>
  <si>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</si>
  <si>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</si>
  <si>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</si>
  <si>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</si>
  <si>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</si>
  <si>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</si>
  <si>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</si>
  <si>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</si>
  <si>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</si>
  <si>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</si>
  <si>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</si>
  <si>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</si>
  <si>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</si>
  <si>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</si>
  <si>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</si>
  <si>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</si>
  <si>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</si>
  <si>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</si>
  <si>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</si>
  <si>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</si>
  <si>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</si>
  <si>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</si>
  <si>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</si>
  <si>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</si>
  <si>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</si>
  <si>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</si>
  <si>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</si>
  <si>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</si>
  <si>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</si>
  <si>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</si>
  <si>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</si>
  <si>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</si>
  <si>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</si>
  <si>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</si>
  <si>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</si>
  <si>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</si>
  <si>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</si>
  <si>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</si>
  <si>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</si>
  <si>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</si>
  <si>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</si>
  <si>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</si>
  <si>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</si>
  <si>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</si>
  <si>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</si>
  <si>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</si>
  <si>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</si>
  <si>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</si>
  <si>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</si>
  <si>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</si>
  <si>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</si>
  <si>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</si>
  <si>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</si>
  <si>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</si>
  <si>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</si>
  <si>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</si>
  <si>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</si>
  <si>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</si>
  <si>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</si>
  <si>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</si>
  <si>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</si>
  <si>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</si>
  <si>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</si>
  <si>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</si>
  <si>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</si>
  <si>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</si>
  <si>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</si>
  <si>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</si>
  <si>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</si>
  <si>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</si>
  <si>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</si>
  <si>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</si>
  <si>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</si>
  <si>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</si>
  <si>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</si>
  <si>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</si>
  <si>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</si>
  <si>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</si>
  <si>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</si>
  <si>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</si>
  <si>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</si>
  <si>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</si>
  <si>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</si>
  <si>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</si>
  <si>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</si>
  <si>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</si>
  <si>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</si>
  <si>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</si>
  <si>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</si>
  <si>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</si>
  <si>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</si>
  <si>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</si>
  <si>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</si>
  <si>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</si>
  <si>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</si>
  <si>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</si>
  <si>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</si>
  <si>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</si>
  <si>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</si>
  <si>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</si>
  <si>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</si>
  <si>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</si>
  <si>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</si>
  <si>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</si>
  <si>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</si>
  <si>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</si>
  <si>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</si>
  <si>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</si>
  <si>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</si>
  <si>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</si>
  <si>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</si>
  <si>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</si>
  <si>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</si>
  <si>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</si>
  <si>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</si>
  <si>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</si>
  <si>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</si>
  <si>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</si>
  <si>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</si>
  <si>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</si>
  <si>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</si>
  <si>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</si>
  <si>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</si>
  <si>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</si>
  <si>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</si>
  <si>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</si>
  <si>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</si>
  <si>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</si>
  <si>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</si>
  <si>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</si>
  <si>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</si>
  <si>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</si>
  <si>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</si>
  <si>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</si>
  <si>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</si>
  <si>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</si>
  <si>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</si>
  <si>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</si>
  <si>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</si>
  <si>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</si>
  <si>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</si>
  <si>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</si>
  <si>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</si>
  <si>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</si>
  <si>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</si>
  <si>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</si>
  <si>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</si>
  <si>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</si>
  <si>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</si>
  <si>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</si>
  <si>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</si>
  <si>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</si>
  <si>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</si>
  <si>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</si>
  <si>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</si>
  <si>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</si>
  <si>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</si>
  <si>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</si>
  <si>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</si>
  <si>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</si>
  <si>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</si>
  <si>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</si>
  <si>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</si>
  <si>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</si>
  <si>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</si>
  <si>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</si>
  <si>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</si>
  <si>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</si>
  <si>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</si>
  <si>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</si>
  <si>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</si>
  <si>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</si>
  <si>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</si>
  <si>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</si>
  <si>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</si>
  <si>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</si>
  <si>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</si>
  <si>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</si>
  <si>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</si>
  <si>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</si>
  <si>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</si>
  <si>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</si>
  <si>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</si>
  <si>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</si>
  <si>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</si>
  <si>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</si>
  <si>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</si>
  <si>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</si>
  <si>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</si>
  <si>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</si>
  <si>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</si>
  <si>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</si>
  <si>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</si>
  <si>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</si>
  <si>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</si>
  <si>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</si>
  <si>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</si>
  <si>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</si>
  <si>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</si>
  <si>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</si>
  <si>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</si>
  <si>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</si>
  <si>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</si>
  <si>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</si>
  <si>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</si>
  <si>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</si>
  <si>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</si>
  <si>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</si>
  <si>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</si>
  <si>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</si>
  <si>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</si>
  <si>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</si>
  <si>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</si>
  <si>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</si>
  <si>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</si>
  <si>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</si>
  <si>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</si>
  <si>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</si>
  <si>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</si>
  <si>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</si>
  <si>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</si>
  <si>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</si>
  <si>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</si>
  <si>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</si>
  <si>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</si>
  <si>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</si>
  <si>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</si>
  <si>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</si>
  <si>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</si>
  <si>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</si>
  <si>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</si>
  <si>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</si>
  <si>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</si>
  <si>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</si>
  <si>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</si>
  <si>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</si>
  <si>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</si>
  <si>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</si>
  <si>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</si>
  <si>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</si>
  <si>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</si>
  <si>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</si>
  <si>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</si>
  <si>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</si>
  <si>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</si>
  <si>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</si>
  <si>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</si>
  <si>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</si>
  <si>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</si>
  <si>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</si>
  <si>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</si>
  <si>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</si>
  <si>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</si>
  <si>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</si>
  <si>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</si>
  <si>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</si>
  <si>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</si>
  <si>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</si>
  <si>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</si>
  <si>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</si>
  <si>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</si>
  <si>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</si>
  <si>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</si>
  <si>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</si>
  <si>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</si>
  <si>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</si>
  <si>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</si>
  <si>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</si>
  <si>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</si>
  <si>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</si>
  <si>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</si>
  <si>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</si>
  <si>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</si>
  <si>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</si>
  <si>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</si>
  <si>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</si>
  <si>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</si>
  <si>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</si>
  <si>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</si>
  <si>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</si>
  <si>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</si>
  <si>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</si>
  <si>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</si>
  <si>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</si>
  <si>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</si>
  <si>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</si>
  <si>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</si>
  <si>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</si>
  <si>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</si>
  <si>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</si>
  <si>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</si>
  <si>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</si>
  <si>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</si>
  <si>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</si>
  <si>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</si>
  <si>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</si>
  <si>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</si>
  <si>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</si>
  <si>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</si>
  <si>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</si>
  <si>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</si>
  <si>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</si>
  <si>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</si>
  <si>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</si>
  <si>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</si>
  <si>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</si>
  <si>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</si>
  <si>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</si>
  <si>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</si>
  <si>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</si>
  <si>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</si>
  <si>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</si>
  <si>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</si>
  <si>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</si>
  <si>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</si>
  <si>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</si>
  <si>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</si>
  <si>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</si>
  <si>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</si>
  <si>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</si>
  <si>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</si>
  <si>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</si>
  <si>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</si>
  <si>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</si>
  <si>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</si>
  <si>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</si>
  <si>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</si>
  <si>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</si>
  <si>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</si>
  <si>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</si>
  <si>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</si>
  <si>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</si>
  <si>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</si>
  <si>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</si>
  <si>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</si>
  <si>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</si>
  <si>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</si>
  <si>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</si>
  <si>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</si>
  <si>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</si>
  <si>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</si>
  <si>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</si>
  <si>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</si>
  <si>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</si>
  <si>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</si>
  <si>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</si>
  <si>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</si>
  <si>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</si>
  <si>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</si>
  <si>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</si>
  <si>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</si>
  <si>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</si>
  <si>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</si>
  <si>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</si>
  <si>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</si>
  <si>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</si>
  <si>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</si>
  <si>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</si>
  <si>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</si>
  <si>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</si>
  <si>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</si>
  <si>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</si>
  <si>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</si>
  <si>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</si>
  <si>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</si>
  <si>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</si>
  <si>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</si>
  <si>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</si>
  <si>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</si>
  <si>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</si>
  <si>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</si>
  <si>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</si>
  <si>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</si>
  <si>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</si>
  <si>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</si>
  <si>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</si>
  <si>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</si>
  <si>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</si>
  <si>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</si>
  <si>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</si>
  <si>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</si>
  <si>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</si>
  <si>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</si>
  <si>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</si>
  <si>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</si>
  <si>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</si>
  <si>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</si>
  <si>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</si>
  <si>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</si>
  <si>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</si>
  <si>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</si>
  <si>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</si>
  <si>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</si>
  <si>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</si>
  <si>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</si>
  <si>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</si>
  <si>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</si>
  <si>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</si>
  <si>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</si>
  <si>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</si>
  <si>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</si>
  <si>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</si>
  <si>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</si>
  <si>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</si>
  <si>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</si>
  <si>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</si>
  <si>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</si>
  <si>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</si>
  <si>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</si>
  <si>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</si>
  <si>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</si>
  <si>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</si>
  <si>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</si>
  <si>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</si>
  <si>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</si>
  <si>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</si>
  <si>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</si>
  <si>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</si>
  <si>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</si>
  <si>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</si>
  <si>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</si>
  <si>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</si>
  <si>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</si>
  <si>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</si>
  <si>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</si>
  <si>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</si>
  <si>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</si>
  <si>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</si>
  <si>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</si>
  <si>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</si>
  <si>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</si>
  <si>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</si>
  <si>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</si>
  <si>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</si>
  <si>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</si>
  <si>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</si>
  <si>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</si>
  <si>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</si>
  <si>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</si>
  <si>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</si>
  <si>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</si>
  <si>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</si>
  <si>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</si>
  <si>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</si>
  <si>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</si>
  <si>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</si>
  <si>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</si>
  <si>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</si>
  <si>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</si>
  <si>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</si>
  <si>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</si>
  <si>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</si>
  <si>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</si>
  <si>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</si>
  <si>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</si>
  <si>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</si>
  <si>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</si>
  <si>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</si>
  <si>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</si>
  <si>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</si>
  <si>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</si>
  <si>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</si>
  <si>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</si>
  <si>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</si>
  <si>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</si>
  <si>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</si>
  <si>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</si>
  <si>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</si>
  <si>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</si>
  <si>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</si>
  <si>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</si>
  <si>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</si>
  <si>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</si>
  <si>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</si>
  <si>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</si>
  <si>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</si>
  <si>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</si>
  <si>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</si>
  <si>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</si>
  <si>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</si>
  <si>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</si>
  <si>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</si>
  <si>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</si>
  <si>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</si>
  <si>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</si>
  <si>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</si>
  <si>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</si>
  <si>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</si>
  <si>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</si>
  <si>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</si>
  <si>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</si>
  <si>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</si>
  <si>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</si>
  <si>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</si>
  <si>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</si>
  <si>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</si>
  <si>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</si>
  <si>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</si>
  <si>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</si>
  <si>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</si>
  <si>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</si>
  <si>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</si>
  <si>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</si>
  <si>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</si>
  <si>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</si>
  <si>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</si>
  <si>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</si>
  <si>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</si>
  <si>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</si>
  <si>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</si>
  <si>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</si>
  <si>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</si>
  <si>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</si>
  <si>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</si>
  <si>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</si>
  <si>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</si>
  <si>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</si>
  <si>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</si>
  <si>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</si>
  <si>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</si>
  <si>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</si>
  <si>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</si>
  <si>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</si>
  <si>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</si>
  <si>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</si>
  <si>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</si>
  <si>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</si>
  <si>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</si>
  <si>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</si>
  <si>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</si>
  <si>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</si>
  <si>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</si>
  <si>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</si>
  <si>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</si>
  <si>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</si>
  <si>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</si>
  <si>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</si>
  <si>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</si>
  <si>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</si>
  <si>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</si>
  <si>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</si>
  <si>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</si>
  <si>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</si>
  <si>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</si>
  <si>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</si>
  <si>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</si>
  <si>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</si>
  <si>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</si>
  <si>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</si>
  <si>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</si>
  <si>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</si>
  <si>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</si>
  <si>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</si>
  <si>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</si>
  <si>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</si>
  <si>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</si>
  <si>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</si>
  <si>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</si>
  <si>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</si>
  <si>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</si>
  <si>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</si>
  <si>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</si>
  <si>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</si>
  <si>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</si>
  <si>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</si>
  <si>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</si>
  <si>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</si>
  <si>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</si>
  <si>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</si>
  <si>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</si>
  <si>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</si>
  <si>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</si>
  <si>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</si>
  <si>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</si>
  <si>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</si>
  <si>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</si>
  <si>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</si>
  <si>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</si>
  <si>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</si>
  <si>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</si>
  <si>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</si>
  <si>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</si>
  <si>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</si>
  <si>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</si>
  <si>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</si>
  <si>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</si>
  <si>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</si>
  <si>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</si>
  <si>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</si>
  <si>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</si>
  <si>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</si>
  <si>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</si>
  <si>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</si>
  <si>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</si>
  <si>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</si>
  <si>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</si>
  <si>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</si>
  <si>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</si>
  <si>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</si>
  <si>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</si>
  <si>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</si>
  <si>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</si>
  <si>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</si>
  <si>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</si>
  <si>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</si>
  <si>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</si>
  <si>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</si>
  <si>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</si>
  <si>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</si>
  <si>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</si>
  <si>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</si>
  <si>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</si>
  <si>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</si>
  <si>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</si>
  <si>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</si>
  <si>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</si>
  <si>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</si>
  <si>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</si>
  <si>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</si>
  <si>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</si>
  <si>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</si>
  <si>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</si>
  <si>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</si>
  <si>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</si>
  <si>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</si>
  <si>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</si>
  <si>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</si>
  <si>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</si>
  <si>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</si>
  <si>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</si>
  <si>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</si>
  <si>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</si>
  <si>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</si>
  <si>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</si>
  <si>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</si>
  <si>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</si>
  <si>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</si>
  <si>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</si>
  <si>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</si>
  <si>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</si>
  <si>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</si>
  <si>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</si>
  <si>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</si>
  <si>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</si>
  <si>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</si>
  <si>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</si>
  <si>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</si>
  <si>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</si>
  <si>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</si>
  <si>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</si>
  <si>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</si>
  <si>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</si>
  <si>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</si>
  <si>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</si>
  <si>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</si>
  <si>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</si>
  <si>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</si>
  <si>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</si>
  <si>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</si>
  <si>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</si>
  <si>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</si>
  <si>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</si>
  <si>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</si>
  <si>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</si>
  <si>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</si>
  <si>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</si>
  <si>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</si>
  <si>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</si>
  <si>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</si>
  <si>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</si>
  <si>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</si>
  <si>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</si>
  <si>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</si>
  <si>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</si>
  <si>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</si>
  <si>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</si>
  <si>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</si>
  <si>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</si>
  <si>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</si>
  <si>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</si>
  <si>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</si>
  <si>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</si>
  <si>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</si>
  <si>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</si>
  <si>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</si>
  <si>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</si>
  <si>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</si>
  <si>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</si>
  <si>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</si>
  <si>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</si>
  <si>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</si>
  <si>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</si>
  <si>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</si>
  <si>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</si>
  <si>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</si>
  <si>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</si>
  <si>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</si>
  <si>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</si>
  <si>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</si>
  <si>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</si>
  <si>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</si>
  <si>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</si>
  <si>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</si>
  <si>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</si>
  <si>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</si>
  <si>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</si>
  <si>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</si>
  <si>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</si>
  <si>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</si>
  <si>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</si>
  <si>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</si>
  <si>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</si>
  <si>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</si>
  <si>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</si>
  <si>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</si>
  <si>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</si>
  <si>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</si>
  <si>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</si>
  <si>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</si>
  <si>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</si>
  <si>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</si>
  <si>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</si>
  <si>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</si>
  <si>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</si>
  <si>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</si>
  <si>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</si>
  <si>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</si>
  <si>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</si>
  <si>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</si>
  <si>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</si>
  <si>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</si>
  <si>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</si>
  <si>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</si>
  <si>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</si>
  <si>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</si>
  <si>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</si>
  <si>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</si>
  <si>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</si>
  <si>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</si>
  <si>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</si>
  <si>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</si>
  <si>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</si>
  <si>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</si>
  <si>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</si>
  <si>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</si>
  <si>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</si>
  <si>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</si>
  <si>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</si>
  <si>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</si>
  <si>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</si>
  <si>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</si>
  <si>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</si>
  <si>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</si>
  <si>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</si>
  <si>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</si>
  <si>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</si>
  <si>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</si>
  <si>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</si>
  <si>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</si>
  <si>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</si>
  <si>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</si>
  <si>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</si>
  <si>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</si>
  <si>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</si>
  <si>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</si>
  <si>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</si>
  <si>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</si>
  <si>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</si>
  <si>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</si>
  <si>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</si>
  <si>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</si>
  <si>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</si>
  <si>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</si>
  <si>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</si>
  <si>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</si>
  <si>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</si>
  <si>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</si>
  <si>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</si>
  <si>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</si>
  <si>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</si>
  <si>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</si>
  <si>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</si>
  <si>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</si>
  <si>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</si>
  <si>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</si>
  <si>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</si>
  <si>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</si>
  <si>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</si>
  <si>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</si>
  <si>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</si>
  <si>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</si>
  <si>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</si>
  <si>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</si>
  <si>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</si>
  <si>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</si>
  <si>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</si>
  <si>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</si>
  <si>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</si>
  <si>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</si>
  <si>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</si>
  <si>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</si>
  <si>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</si>
  <si>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</si>
  <si>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</si>
  <si>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</si>
  <si>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</si>
  <si>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</si>
  <si>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</si>
  <si>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</si>
  <si>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</si>
  <si>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</si>
  <si>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</si>
  <si>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</si>
  <si>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</si>
  <si>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</si>
  <si>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</si>
  <si>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</si>
  <si>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</si>
  <si>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</si>
  <si>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</si>
  <si>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</si>
  <si>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</si>
  <si>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</si>
  <si>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</si>
  <si>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</si>
  <si>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</si>
  <si>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</si>
  <si>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</si>
  <si>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</si>
  <si>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</si>
  <si>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</si>
  <si>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</si>
  <si>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</si>
  <si>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</si>
  <si>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</si>
  <si>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</si>
  <si>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</si>
  <si>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</si>
  <si>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</si>
  <si>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</si>
  <si>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</si>
  <si>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</si>
  <si>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</si>
  <si>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</si>
  <si>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</si>
  <si>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</si>
  <si>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</si>
  <si>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</si>
  <si>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</si>
  <si>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</si>
  <si>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</si>
  <si>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</si>
  <si>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</si>
  <si>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</si>
  <si>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</si>
  <si>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</si>
  <si>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</si>
  <si>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</si>
  <si>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</si>
  <si>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</si>
  <si>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</si>
  <si>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</si>
  <si>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</si>
  <si>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</si>
  <si>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</si>
  <si>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</si>
  <si>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</si>
  <si>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</si>
  <si>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</si>
  <si>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</si>
  <si>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</si>
  <si>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</si>
  <si>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</si>
  <si>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</si>
  <si>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</si>
  <si>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</si>
  <si>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</si>
  <si>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</si>
  <si>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</si>
  <si>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</si>
  <si>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</si>
  <si>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</si>
  <si>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</si>
  <si>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</si>
  <si>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</si>
  <si>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</si>
  <si>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</si>
  <si>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</si>
  <si>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</si>
  <si>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</si>
  <si>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</si>
  <si>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</si>
  <si>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</si>
  <si>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</si>
  <si>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</si>
  <si>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</si>
  <si>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</si>
  <si>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</si>
  <si>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</si>
  <si>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</si>
  <si>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</si>
  <si>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</si>
  <si>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</si>
  <si>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</si>
  <si>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</si>
  <si>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</si>
  <si>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</si>
  <si>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</si>
  <si>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</si>
  <si>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</si>
  <si>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</si>
  <si>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</si>
  <si>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</si>
  <si>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</si>
  <si>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</si>
  <si>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</si>
  <si>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</si>
  <si>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</si>
  <si>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</si>
  <si>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</si>
  <si>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</si>
  <si>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</si>
  <si>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</si>
  <si>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</si>
  <si>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</si>
  <si>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</si>
  <si>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</si>
  <si>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</si>
  <si>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</si>
  <si>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</si>
  <si>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</si>
  <si>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</si>
  <si>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</si>
  <si>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</si>
  <si>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</si>
  <si>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</si>
  <si>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</si>
  <si>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</si>
  <si>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</si>
  <si>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</si>
  <si>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</si>
  <si>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</si>
  <si>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</si>
  <si>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</si>
  <si>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</si>
  <si>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</si>
  <si>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</si>
  <si>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</si>
  <si>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</si>
  <si>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</si>
  <si>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</si>
  <si>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</si>
  <si>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</si>
  <si>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</si>
  <si>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</si>
  <si>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</si>
  <si>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</si>
  <si>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</si>
  <si>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</si>
  <si>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</si>
  <si>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</si>
  <si>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</si>
  <si>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</si>
  <si>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</si>
  <si>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</si>
  <si>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</si>
  <si>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</si>
  <si>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</si>
  <si>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</si>
  <si>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</si>
  <si>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</si>
  <si>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</si>
  <si>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</si>
  <si>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</si>
  <si>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</si>
  <si>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</si>
  <si>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</si>
  <si>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</si>
  <si>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</si>
  <si>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</si>
  <si>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</si>
  <si>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</si>
  <si>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</si>
  <si>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</si>
  <si>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</si>
  <si>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</si>
  <si>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</si>
  <si>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</si>
  <si>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</si>
  <si>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</si>
  <si>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</si>
  <si>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</si>
  <si>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</si>
  <si>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</si>
  <si>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</si>
  <si>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</si>
  <si>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</si>
  <si>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</si>
  <si>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</si>
  <si>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</si>
  <si>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</si>
  <si>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</si>
  <si>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</si>
  <si>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</si>
  <si>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</si>
  <si>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</si>
  <si>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</si>
  <si>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</si>
  <si>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</si>
  <si>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</si>
  <si>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</si>
  <si>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</si>
  <si>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</si>
  <si>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</si>
  <si>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</si>
  <si>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</si>
  <si>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</si>
  <si>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</si>
  <si>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</si>
  <si>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</si>
  <si>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</si>
  <si>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</si>
  <si>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</si>
  <si>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</si>
  <si>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</si>
  <si>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</si>
  <si>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</si>
  <si>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</si>
  <si>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</si>
  <si>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</si>
  <si>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</si>
  <si>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</si>
  <si>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</si>
  <si>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</si>
  <si>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</si>
  <si>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</si>
  <si>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</si>
  <si>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</si>
  <si>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</si>
  <si>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</si>
  <si>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</si>
  <si>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</si>
  <si>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</si>
  <si>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</si>
  <si>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</si>
  <si>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</si>
  <si>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</si>
  <si>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</si>
  <si>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</si>
  <si>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</si>
  <si>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</si>
  <si>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</si>
  <si>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</si>
  <si>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</si>
  <si>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</si>
  <si>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</si>
  <si>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</si>
  <si>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</si>
  <si>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</si>
  <si>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</si>
  <si>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</si>
  <si>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</si>
  <si>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</si>
  <si>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</si>
  <si>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</si>
  <si>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</si>
  <si>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</si>
  <si>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</si>
  <si>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</si>
  <si>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</si>
  <si>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</si>
  <si>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</si>
  <si>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</si>
  <si>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</si>
  <si>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</si>
  <si>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</si>
  <si>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</si>
  <si>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</si>
  <si>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</si>
  <si>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</si>
  <si>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</si>
  <si>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</si>
  <si>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</si>
  <si>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</si>
  <si>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</si>
  <si>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</si>
  <si>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</si>
  <si>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</si>
  <si>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</si>
  <si>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</si>
  <si>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</si>
  <si>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</si>
  <si>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</si>
  <si>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</si>
  <si>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</si>
  <si>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</si>
  <si>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</si>
  <si>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</si>
  <si>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</si>
  <si>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</si>
  <si>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</si>
  <si>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</si>
  <si>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</si>
  <si>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</si>
  <si>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</si>
  <si>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</si>
  <si>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</si>
  <si>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</si>
  <si>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</si>
  <si>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</si>
  <si>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</si>
  <si>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</si>
  <si>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</si>
  <si>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</si>
  <si>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</si>
  <si>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</si>
  <si>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</si>
  <si>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</si>
  <si>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</si>
  <si>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</si>
  <si>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</si>
  <si>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</si>
  <si>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</si>
  <si>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</si>
  <si>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</si>
  <si>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</si>
  <si>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</si>
  <si>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</si>
  <si>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</si>
  <si>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</si>
  <si>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</si>
  <si>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</si>
  <si>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</si>
  <si>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</si>
  <si>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</si>
  <si>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</si>
  <si>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</si>
  <si>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</si>
  <si>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</si>
  <si>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</si>
  <si>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</si>
  <si>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</si>
  <si>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</si>
  <si>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</si>
  <si>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</si>
  <si>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</si>
  <si>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</si>
  <si>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</si>
  <si>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</si>
  <si>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</si>
  <si>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</si>
  <si>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</si>
  <si>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</si>
  <si>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</si>
  <si>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</si>
  <si>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</si>
  <si>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</si>
  <si>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</si>
  <si>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</si>
  <si>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</si>
  <si>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</si>
  <si>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</si>
  <si>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</si>
  <si>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</si>
  <si>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</si>
  <si>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</si>
  <si>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</si>
  <si>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</si>
  <si>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</si>
  <si>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</si>
  <si>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</si>
  <si>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</si>
  <si>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</si>
  <si>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</si>
  <si>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</si>
  <si>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</si>
  <si>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</si>
  <si>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</si>
  <si>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</si>
  <si>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</si>
  <si>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</si>
  <si>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</si>
  <si>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</si>
  <si>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</si>
  <si>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</si>
  <si>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</si>
  <si>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</si>
  <si>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</si>
  <si>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</si>
  <si>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</si>
  <si>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</si>
  <si>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</si>
  <si>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</si>
  <si>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</si>
  <si>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</si>
  <si>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</si>
  <si>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</si>
  <si>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</si>
  <si>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</si>
  <si>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</si>
  <si>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</si>
  <si>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</si>
  <si>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</si>
  <si>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</si>
  <si>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</si>
  <si>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</si>
  <si>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</si>
  <si>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</si>
  <si>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</si>
  <si>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</si>
  <si>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</si>
  <si>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</si>
  <si>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</si>
  <si>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</si>
  <si>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</si>
  <si>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</si>
  <si>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</si>
  <si>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</si>
  <si>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</si>
  <si>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</si>
  <si>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</si>
  <si>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</si>
  <si>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</si>
  <si>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</si>
  <si>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</si>
  <si>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</si>
  <si>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</si>
  <si>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</si>
  <si>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</si>
  <si>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</si>
  <si>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</si>
  <si>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</si>
  <si>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</si>
  <si>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</si>
  <si>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</si>
  <si>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</si>
  <si>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</si>
  <si>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</si>
  <si>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</si>
  <si>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</si>
  <si>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</si>
  <si>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</si>
  <si>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</si>
  <si>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</si>
  <si>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</si>
  <si>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</si>
  <si>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</si>
  <si>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</si>
  <si>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</si>
  <si>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</si>
  <si>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</si>
  <si>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</si>
  <si>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</si>
  <si>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</si>
  <si>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</si>
  <si>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</si>
  <si>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</si>
  <si>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</si>
  <si>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</si>
  <si>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</si>
  <si>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</si>
  <si>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</si>
  <si>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</si>
  <si>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</si>
  <si>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</si>
  <si>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</si>
  <si>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</si>
  <si>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</si>
  <si>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</si>
  <si>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</si>
  <si>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</si>
  <si>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</si>
  <si>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</si>
  <si>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</si>
  <si>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</si>
  <si>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</si>
  <si>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</si>
  <si>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</si>
  <si>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</si>
  <si>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</si>
  <si>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</si>
  <si>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</si>
  <si>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</si>
  <si>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</si>
  <si>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</si>
  <si>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</si>
  <si>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</si>
  <si>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</si>
  <si>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</si>
  <si>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</si>
  <si>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</si>
  <si>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</si>
  <si>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</si>
  <si>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</si>
  <si>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</si>
  <si>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</si>
  <si>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</si>
  <si>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</si>
  <si>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</si>
  <si>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</si>
  <si>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</si>
  <si>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</si>
  <si>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</si>
  <si>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</si>
  <si>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</si>
  <si>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</si>
  <si>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</si>
  <si>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</si>
  <si>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</si>
  <si>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</si>
  <si>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</si>
  <si>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</si>
  <si>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</si>
  <si>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</si>
  <si>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</si>
  <si>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</si>
  <si>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</si>
  <si>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</si>
  <si>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</si>
  <si>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</si>
  <si>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</si>
  <si>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</si>
  <si>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</si>
  <si>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</si>
  <si>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</si>
  <si>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</si>
  <si>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</si>
  <si>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</si>
  <si>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</si>
  <si>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</si>
  <si>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</si>
  <si>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</si>
  <si>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</si>
  <si>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</si>
  <si>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</si>
  <si>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</si>
  <si>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</si>
  <si>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</si>
  <si>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</si>
  <si>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</si>
  <si>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</si>
  <si>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</si>
  <si>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</si>
  <si>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</si>
  <si>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</si>
  <si>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</si>
  <si>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</si>
  <si>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</si>
  <si>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</si>
  <si>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</si>
  <si>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</si>
  <si>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</si>
  <si>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</si>
  <si>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</si>
  <si>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</si>
  <si>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</si>
  <si>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</si>
  <si>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</si>
  <si>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</si>
  <si>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</si>
  <si>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</si>
  <si>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</si>
  <si>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</si>
  <si>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</si>
  <si>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</si>
  <si>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</si>
  <si>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</si>
  <si>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</si>
  <si>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</si>
  <si>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</si>
  <si>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</si>
  <si>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</si>
  <si>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</si>
  <si>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</si>
  <si>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</si>
  <si>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</si>
  <si>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</si>
  <si>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</si>
  <si>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</si>
  <si>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</si>
  <si>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</si>
  <si>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</si>
  <si>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</si>
  <si>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</si>
  <si>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</si>
  <si>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</si>
  <si>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</si>
  <si>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</si>
  <si>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</si>
  <si>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</si>
  <si>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</si>
  <si>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</si>
  <si>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</si>
  <si>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</si>
  <si>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</si>
  <si>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</si>
  <si>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</si>
  <si>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</si>
  <si>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</si>
  <si>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</si>
  <si>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</si>
  <si>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</si>
  <si>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</si>
  <si>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</si>
  <si>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</si>
  <si>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</si>
  <si>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</si>
  <si>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</si>
  <si>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</si>
  <si>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</si>
  <si>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</si>
  <si>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</si>
  <si>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</si>
  <si>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</si>
  <si>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</si>
  <si>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</si>
  <si>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</si>
  <si>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</si>
  <si>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</si>
  <si>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</si>
  <si>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</si>
  <si>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</si>
  <si>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</si>
  <si>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</si>
  <si>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</si>
  <si>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</si>
  <si>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</si>
  <si>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</si>
  <si>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</si>
  <si>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</si>
  <si>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</si>
  <si>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</si>
  <si>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</si>
  <si>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</si>
  <si>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</si>
  <si>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</si>
  <si>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</si>
  <si>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</si>
  <si>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</si>
  <si>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</si>
  <si>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</si>
  <si>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</si>
  <si>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</si>
  <si>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</si>
  <si>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</si>
  <si>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</si>
  <si>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</si>
  <si>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</si>
  <si>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</si>
  <si>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</si>
  <si>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</si>
  <si>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</si>
  <si>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</si>
  <si>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</si>
  <si>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</si>
  <si>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</si>
  <si>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</si>
  <si>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</si>
  <si>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</si>
  <si>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</si>
  <si>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</si>
  <si>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</si>
  <si>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</si>
  <si>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</si>
  <si>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</si>
  <si>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</si>
  <si>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</si>
  <si>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</si>
  <si>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</si>
  <si>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</si>
  <si>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</si>
  <si>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</si>
  <si>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</si>
  <si>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</si>
  <si>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</si>
  <si>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</si>
  <si>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</si>
  <si>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</si>
  <si>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</si>
  <si>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</si>
  <si>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</si>
  <si>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</si>
  <si>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</si>
  <si>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</si>
  <si>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</si>
  <si>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</si>
  <si>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</si>
  <si>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</si>
  <si>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</si>
  <si>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</si>
  <si>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</si>
  <si>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</si>
  <si>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</si>
  <si>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</si>
  <si>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</si>
  <si>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</si>
  <si>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</si>
  <si>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</si>
  <si>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</si>
  <si>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</si>
  <si>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</si>
  <si>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</si>
  <si>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</si>
  <si>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</si>
  <si>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</si>
  <si>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</si>
  <si>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</si>
  <si>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</si>
  <si>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</si>
  <si>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</si>
  <si>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</si>
  <si>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</si>
  <si>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</si>
  <si>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</si>
  <si>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</si>
  <si>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</si>
  <si>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</si>
  <si>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</si>
  <si>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</si>
  <si>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</si>
  <si>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</si>
  <si>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</si>
  <si>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</si>
  <si>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</si>
  <si>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</si>
  <si>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</si>
  <si>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</si>
  <si>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</si>
  <si>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</si>
  <si>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</si>
  <si>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</si>
  <si>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</si>
  <si>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</si>
  <si>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</si>
  <si>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</si>
  <si>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</si>
  <si>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</si>
  <si>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</si>
  <si>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</si>
  <si>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</si>
  <si>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</si>
  <si>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</si>
  <si>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</si>
  <si>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</si>
  <si>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</si>
  <si>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</si>
  <si>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</si>
  <si>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</si>
  <si>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</si>
  <si>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</si>
  <si>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</si>
  <si>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</si>
  <si>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</si>
  <si>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</si>
  <si>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</si>
  <si>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</si>
  <si>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</si>
  <si>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</si>
  <si>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</si>
  <si>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</si>
  <si>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</si>
  <si>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</si>
  <si>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</si>
  <si>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</si>
  <si>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</si>
  <si>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</si>
  <si>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</si>
  <si>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</si>
  <si>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</si>
  <si>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</si>
  <si>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</si>
  <si>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</si>
  <si>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</si>
  <si>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</si>
  <si>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</si>
  <si>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</si>
  <si>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</si>
  <si>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</si>
  <si>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</si>
  <si>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</si>
  <si>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</si>
  <si>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</si>
  <si>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</si>
  <si>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</si>
  <si>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</si>
  <si>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</si>
  <si>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</si>
  <si>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</si>
  <si>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</si>
  <si>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</si>
  <si>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</si>
  <si>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</si>
  <si>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</si>
  <si>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</si>
  <si>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</si>
  <si>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</si>
  <si>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</si>
  <si>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</si>
  <si>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</si>
  <si>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</si>
  <si>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</si>
  <si>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</si>
  <si>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</si>
  <si>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</si>
  <si>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</si>
  <si>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</si>
  <si>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</si>
  <si>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</si>
  <si>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</si>
  <si>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</si>
  <si>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</si>
  <si>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</si>
  <si>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</si>
  <si>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</si>
  <si>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</si>
  <si>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</si>
  <si>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</si>
  <si>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</si>
  <si>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</si>
  <si>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</si>
  <si>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</si>
  <si>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</si>
  <si>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</si>
  <si>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</si>
  <si>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</si>
  <si>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</si>
  <si>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</si>
  <si>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</si>
  <si>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</si>
  <si>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</si>
  <si>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</si>
  <si>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</si>
  <si>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</si>
  <si>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</si>
  <si>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</si>
  <si>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</si>
  <si>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</si>
  <si>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</si>
  <si>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</si>
  <si>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</si>
  <si>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</si>
  <si>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</si>
  <si>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</si>
  <si>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</si>
  <si>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</si>
  <si>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</si>
  <si>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</si>
  <si>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</si>
  <si>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</si>
  <si>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</si>
  <si>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</si>
  <si>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</si>
  <si>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</si>
  <si>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</si>
  <si>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</si>
  <si>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</si>
  <si>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</si>
  <si>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</si>
  <si>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</si>
  <si>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</si>
  <si>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</si>
  <si>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</si>
  <si>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</si>
  <si>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</si>
  <si>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</si>
  <si>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</si>
  <si>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</si>
  <si>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</si>
  <si>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</si>
  <si>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</si>
  <si>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</si>
  <si>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</si>
  <si>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</si>
  <si>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</si>
  <si>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</si>
  <si>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</si>
  <si>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</si>
  <si>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</si>
  <si>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</si>
  <si>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</si>
  <si>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</si>
  <si>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</si>
  <si>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</si>
  <si>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</si>
  <si>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</si>
  <si>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</si>
  <si>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</si>
  <si>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</si>
  <si>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</si>
  <si>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</si>
  <si>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</si>
  <si>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</si>
  <si>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</si>
  <si>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</si>
  <si>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</si>
  <si>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</si>
  <si>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</si>
  <si>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</si>
  <si>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</si>
  <si>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</si>
  <si>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</si>
  <si>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</si>
  <si>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</si>
  <si>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</si>
  <si>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</si>
  <si>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</si>
  <si>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</si>
  <si>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</si>
  <si>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</si>
  <si>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</si>
  <si>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</si>
  <si>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</si>
  <si>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</si>
  <si>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</si>
  <si>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</si>
  <si>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</si>
  <si>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</si>
  <si>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</si>
  <si>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</si>
  <si>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</si>
  <si>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</si>
  <si>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</si>
  <si>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</si>
  <si>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</si>
  <si>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</si>
  <si>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</si>
  <si>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</si>
  <si>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</si>
  <si>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</si>
  <si>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</si>
  <si>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</si>
  <si>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</si>
  <si>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</si>
  <si>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</si>
  <si>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</si>
  <si>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</si>
  <si>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</si>
  <si>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</si>
  <si>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</si>
  <si>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</si>
  <si>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</si>
  <si>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</si>
  <si>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</si>
  <si>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</si>
  <si>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</si>
  <si>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</si>
  <si>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</si>
  <si>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</si>
  <si>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</si>
  <si>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</si>
  <si>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</si>
  <si>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</si>
  <si>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</si>
  <si>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</si>
  <si>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</si>
  <si>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</si>
  <si>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</si>
  <si>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</si>
  <si>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</si>
  <si>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</si>
  <si>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</si>
  <si>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</si>
  <si>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</si>
  <si>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</si>
  <si>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</si>
  <si>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</si>
  <si>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</si>
  <si>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</si>
  <si>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</si>
  <si>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</si>
  <si>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</si>
  <si>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</si>
  <si>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</si>
  <si>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</si>
  <si>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</si>
  <si>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</si>
  <si>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</si>
  <si>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</si>
  <si>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</si>
  <si>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</si>
  <si>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</si>
  <si>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</si>
  <si>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</si>
  <si>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</si>
  <si>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</si>
  <si>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</si>
  <si>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</si>
  <si>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</si>
  <si>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</si>
  <si>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</si>
  <si>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</si>
  <si>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</si>
  <si>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</si>
  <si>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</si>
  <si>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</si>
  <si>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</si>
  <si>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</si>
  <si>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</si>
  <si>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</si>
  <si>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</si>
  <si>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</si>
  <si>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</si>
  <si>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</si>
  <si>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</si>
  <si>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</si>
  <si>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</si>
  <si>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</si>
  <si>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</si>
  <si>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</si>
  <si>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</si>
  <si>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</si>
  <si>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</si>
  <si>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</si>
  <si>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</si>
  <si>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</si>
  <si>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</si>
  <si>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</si>
  <si>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</si>
  <si>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</si>
  <si>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</si>
  <si>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</si>
  <si>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</si>
  <si>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</si>
  <si>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</si>
  <si>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</si>
  <si>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</si>
  <si>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</si>
  <si>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</si>
  <si>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</si>
  <si>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</si>
  <si>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</si>
  <si>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</si>
  <si>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</si>
  <si>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</si>
  <si>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</si>
  <si>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</si>
  <si>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</si>
  <si>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</si>
  <si>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</si>
  <si>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</si>
  <si>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</si>
  <si>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</si>
  <si>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</si>
  <si>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</si>
  <si>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</si>
  <si>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</si>
  <si>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</si>
  <si>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</si>
  <si>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</si>
  <si>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</si>
  <si>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</si>
  <si>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</si>
  <si>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</si>
  <si>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</si>
  <si>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</si>
  <si>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</si>
  <si>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</si>
  <si>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</si>
  <si>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</si>
  <si>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</si>
  <si>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</si>
  <si>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</si>
  <si>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</si>
  <si>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</si>
  <si>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</si>
  <si>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</si>
  <si>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</si>
  <si>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</si>
  <si>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</si>
  <si>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</si>
  <si>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</si>
  <si>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</si>
  <si>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</si>
  <si>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</si>
  <si>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</si>
  <si>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</si>
  <si>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</si>
  <si>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</si>
  <si>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</si>
  <si>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</si>
  <si>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</si>
  <si>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</si>
  <si>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</si>
  <si>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</si>
  <si>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</si>
  <si>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</si>
  <si>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</si>
  <si>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</si>
  <si>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</si>
  <si>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</si>
  <si>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</si>
  <si>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</si>
  <si>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</si>
  <si>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</si>
  <si>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</si>
  <si>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</si>
  <si>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</si>
  <si>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</si>
  <si>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</si>
  <si>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</si>
  <si>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</si>
  <si>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</si>
  <si>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</si>
  <si>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</si>
  <si>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</si>
  <si>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</si>
  <si>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</si>
  <si>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</si>
  <si>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</si>
  <si>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</si>
  <si>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</si>
  <si>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</si>
  <si>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</si>
  <si>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</si>
  <si>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</si>
  <si>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</si>
  <si>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</si>
  <si>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</si>
  <si>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</si>
  <si>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</si>
  <si>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</si>
  <si>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</si>
  <si>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</si>
  <si>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</si>
  <si>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</si>
  <si>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</si>
  <si>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</si>
  <si>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</si>
  <si>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</si>
  <si>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</si>
  <si>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</si>
  <si>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</si>
  <si>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</si>
  <si>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</si>
  <si>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</si>
  <si>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</si>
  <si>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</si>
  <si>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</si>
  <si>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</si>
  <si>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</si>
  <si>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</si>
  <si>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</si>
  <si>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</si>
  <si>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</si>
  <si>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</si>
  <si>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</si>
  <si>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</si>
  <si>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</si>
  <si>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</si>
  <si>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</si>
  <si>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</si>
  <si>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</si>
  <si>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</si>
  <si>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</si>
  <si>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</si>
  <si>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</si>
  <si>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</si>
  <si>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</si>
  <si>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</si>
  <si>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</si>
  <si>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</si>
  <si>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</si>
  <si>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</si>
  <si>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</si>
  <si>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</si>
  <si>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</si>
  <si>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</si>
  <si>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</si>
  <si>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</si>
  <si>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</si>
  <si>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</si>
  <si>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</si>
  <si>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</si>
  <si>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</si>
  <si>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</si>
  <si>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</si>
  <si>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</si>
  <si>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</si>
  <si>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</si>
  <si>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</si>
  <si>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</si>
  <si>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</si>
  <si>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</si>
  <si>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</si>
  <si>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</si>
  <si>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</si>
  <si>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</si>
  <si>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</si>
  <si>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</si>
  <si>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</si>
  <si>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</si>
  <si>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</si>
  <si>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</si>
  <si>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</si>
  <si>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</si>
  <si>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</si>
  <si>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</si>
  <si>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</si>
  <si>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</si>
  <si>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</si>
  <si>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</si>
  <si>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</si>
  <si>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</si>
  <si>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</si>
  <si>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</si>
  <si>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</si>
  <si>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</si>
  <si>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</si>
  <si>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</si>
  <si>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</si>
  <si>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</si>
  <si>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</si>
  <si>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</si>
  <si>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</si>
  <si>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</si>
  <si>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</si>
  <si>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</si>
  <si>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</si>
  <si>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</si>
  <si>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</si>
  <si>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</si>
  <si>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</si>
  <si>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</si>
  <si>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</si>
  <si>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</si>
  <si>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</si>
  <si>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</si>
  <si>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</si>
  <si>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</si>
  <si>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</si>
  <si>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</si>
  <si>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</si>
  <si>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</si>
  <si>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</si>
  <si>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</si>
  <si>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</si>
  <si>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</si>
  <si>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</si>
  <si>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</si>
  <si>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</si>
  <si>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</si>
  <si>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</si>
  <si>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</si>
  <si>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</si>
  <si>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</si>
  <si>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</si>
  <si>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</si>
  <si>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</si>
  <si>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</si>
  <si>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</si>
  <si>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</si>
  <si>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</si>
  <si>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</si>
  <si>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</si>
  <si>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</si>
  <si>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</si>
  <si>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</si>
  <si>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</si>
  <si>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</si>
  <si>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</si>
  <si>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</si>
  <si>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</si>
  <si>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</si>
  <si>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</si>
  <si>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</si>
  <si>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</si>
  <si>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</si>
  <si>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</si>
  <si>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</si>
  <si>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</si>
  <si>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</si>
  <si>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</si>
  <si>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</si>
  <si>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</si>
  <si>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</si>
  <si>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</si>
  <si>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</si>
  <si>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</si>
  <si>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</si>
  <si>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</si>
  <si>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</si>
  <si>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</si>
  <si>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</si>
  <si>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</si>
  <si>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</si>
  <si>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</si>
  <si>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</si>
  <si>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</si>
  <si>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</si>
  <si>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</si>
  <si>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</si>
  <si>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</si>
  <si>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</si>
  <si>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</si>
  <si>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</si>
  <si>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</si>
  <si>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</si>
  <si>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</si>
  <si>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</si>
  <si>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</si>
  <si>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</si>
  <si>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</si>
  <si>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</si>
  <si>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</si>
  <si>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</si>
  <si>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</si>
  <si>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</si>
  <si>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</si>
  <si>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</si>
  <si>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</si>
  <si>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</si>
  <si>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</si>
  <si>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</si>
  <si>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</si>
  <si>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</si>
  <si>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</si>
  <si>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</si>
  <si>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</si>
  <si>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</si>
  <si>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</si>
  <si>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</si>
  <si>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</si>
  <si>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</si>
  <si>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</si>
  <si>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</si>
  <si>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</si>
  <si>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</si>
  <si>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</si>
  <si>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</si>
  <si>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</si>
  <si>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</si>
  <si>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</si>
  <si>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</si>
  <si>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</si>
  <si>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</si>
  <si>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</si>
  <si>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</si>
  <si>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</si>
  <si>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</si>
  <si>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</si>
  <si>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</si>
  <si>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</si>
  <si>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</si>
  <si>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</si>
  <si>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</si>
  <si>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</si>
  <si>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</si>
  <si>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</si>
  <si>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</si>
  <si>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</si>
  <si>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</si>
  <si>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</si>
  <si>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</si>
  <si>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</si>
  <si>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</si>
  <si>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</si>
  <si>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</si>
  <si>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</si>
  <si>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</si>
  <si>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</si>
  <si>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</si>
  <si>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</si>
  <si>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</si>
  <si>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</si>
  <si>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</si>
  <si>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</si>
  <si>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</si>
  <si>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</si>
  <si>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</si>
  <si>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</si>
  <si>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</si>
  <si>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</si>
  <si>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</si>
  <si>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</si>
  <si>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</si>
  <si>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</si>
  <si>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</si>
  <si>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</si>
  <si>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</si>
  <si>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</si>
  <si>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</si>
  <si>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</si>
  <si>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</si>
  <si>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</si>
  <si>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</si>
  <si>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</si>
  <si>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</si>
  <si>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</si>
  <si>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</si>
  <si>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</si>
  <si>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</si>
  <si>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</si>
  <si>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</si>
  <si>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</si>
  <si>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</si>
  <si>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</si>
  <si>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</si>
  <si>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</si>
  <si>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</si>
  <si>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</si>
  <si>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</si>
  <si>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</si>
  <si>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</si>
  <si>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</si>
  <si>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</si>
  <si>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</si>
  <si>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</si>
  <si>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</si>
  <si>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</si>
  <si>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</si>
  <si>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</si>
  <si>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</si>
  <si>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</si>
  <si>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</si>
  <si>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</si>
  <si>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</si>
  <si>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</si>
  <si>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</si>
  <si>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</si>
  <si>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</si>
  <si>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</si>
  <si>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</si>
  <si>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</si>
  <si>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</si>
  <si>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</si>
  <si>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</si>
  <si>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</si>
  <si>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</si>
  <si>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</si>
  <si>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</si>
  <si>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</si>
  <si>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</si>
  <si>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</si>
  <si>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</si>
  <si>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</si>
  <si>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</si>
  <si>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</si>
  <si>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</si>
  <si>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</si>
  <si>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</si>
  <si>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</si>
  <si>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</si>
  <si>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</si>
  <si>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</si>
  <si>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</si>
  <si>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</si>
  <si>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</si>
  <si>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</si>
  <si>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</si>
  <si>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</si>
  <si>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</si>
  <si>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</si>
  <si>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</si>
  <si>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</si>
  <si>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</si>
  <si>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</si>
  <si>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</si>
  <si>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</si>
  <si>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</si>
  <si>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</si>
  <si>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</si>
  <si>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</si>
  <si>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</si>
  <si>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</si>
  <si>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</si>
  <si>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</si>
  <si>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</si>
  <si>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</si>
  <si>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</si>
  <si>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</si>
  <si>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</si>
  <si>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</si>
  <si>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</si>
  <si>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</si>
  <si>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</si>
  <si>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</si>
  <si>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</si>
  <si>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</si>
  <si>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</si>
  <si>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</si>
  <si>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</si>
  <si>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</si>
  <si>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</si>
  <si>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</si>
  <si>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</si>
  <si>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</si>
  <si>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</si>
  <si>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</si>
  <si>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</si>
  <si>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</si>
  <si>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</si>
  <si>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</si>
  <si>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</si>
  <si>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</si>
  <si>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</si>
  <si>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</si>
  <si>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</si>
  <si>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</si>
  <si>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</si>
  <si>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</si>
  <si>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</si>
  <si>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</si>
  <si>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</si>
  <si>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</si>
  <si>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</si>
  <si>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</si>
  <si>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</si>
  <si>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</si>
  <si>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</si>
  <si>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</si>
  <si>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</si>
  <si>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</si>
  <si>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</si>
  <si>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</si>
  <si>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</si>
  <si>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</si>
  <si>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</si>
  <si>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</si>
  <si>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</si>
  <si>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</si>
  <si>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</si>
  <si>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</si>
  <si>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</si>
  <si>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</si>
  <si>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</si>
  <si>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</si>
  <si>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</si>
  <si>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</si>
  <si>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</si>
  <si>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</si>
  <si>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</si>
  <si>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</si>
  <si>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</si>
  <si>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</si>
  <si>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</si>
  <si>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</si>
  <si>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</si>
  <si>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</si>
  <si>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</si>
  <si>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</si>
  <si>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</si>
  <si>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</si>
  <si>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</si>
  <si>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</si>
  <si>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</si>
  <si>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</si>
  <si>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</si>
  <si>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</si>
  <si>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</si>
  <si>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</si>
  <si>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</si>
  <si>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</si>
  <si>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</si>
  <si>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</si>
  <si>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</si>
  <si>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</si>
  <si>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</si>
  <si>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</si>
  <si>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</si>
  <si>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</si>
  <si>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</si>
  <si>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</si>
  <si>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</si>
  <si>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</si>
  <si>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</si>
  <si>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</si>
  <si>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</si>
  <si>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</si>
  <si>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</si>
  <si>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</si>
  <si>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</si>
  <si>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</si>
  <si>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</si>
  <si>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</si>
  <si>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</si>
  <si>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</si>
  <si>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</si>
  <si>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</si>
  <si>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</si>
  <si>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</si>
  <si>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</si>
  <si>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</si>
  <si>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</si>
  <si>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</si>
  <si>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</si>
  <si>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</si>
  <si>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</si>
  <si>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</si>
  <si>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</si>
  <si>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</si>
  <si>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</si>
  <si>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</si>
  <si>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</si>
  <si>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</si>
  <si>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</si>
  <si>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</si>
  <si>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</si>
  <si>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</si>
  <si>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</si>
  <si>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</si>
  <si>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</si>
  <si>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</si>
  <si>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</si>
  <si>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</si>
  <si>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</si>
  <si>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</si>
  <si>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</si>
  <si>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</si>
  <si>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</si>
  <si>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</si>
  <si>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</si>
  <si>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</si>
  <si>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</si>
  <si>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</si>
  <si>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</si>
  <si>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</si>
  <si>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</si>
  <si>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</si>
  <si>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</si>
  <si>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</si>
  <si>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</si>
  <si>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</si>
  <si>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</si>
  <si>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</si>
  <si>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</si>
  <si>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</si>
  <si>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</si>
  <si>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</si>
  <si>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</si>
  <si>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</si>
  <si>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</si>
  <si>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</si>
  <si>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</si>
  <si>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</si>
  <si>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</si>
  <si>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</si>
  <si>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</si>
  <si>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</si>
  <si>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</si>
  <si>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</si>
  <si>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</si>
  <si>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</si>
  <si>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</si>
  <si>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</si>
  <si>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</si>
  <si>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</si>
  <si>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</si>
  <si>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</si>
  <si>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</si>
  <si>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</si>
  <si>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</si>
  <si>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</si>
  <si>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</si>
  <si>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</si>
  <si>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</si>
  <si>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</si>
  <si>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</si>
  <si>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</si>
  <si>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</si>
  <si>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</si>
  <si>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</si>
  <si>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</si>
  <si>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</si>
  <si>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</si>
  <si>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</si>
  <si>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</si>
  <si>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</si>
  <si>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</si>
  <si>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</si>
  <si>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</si>
  <si>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</si>
  <si>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</si>
  <si>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</si>
  <si>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</si>
  <si>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</si>
  <si>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</si>
  <si>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</si>
  <si>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</si>
  <si>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</si>
  <si>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</si>
  <si>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</si>
  <si>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</si>
  <si>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</si>
  <si>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</si>
  <si>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</si>
  <si>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</si>
  <si>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</si>
  <si>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</si>
  <si>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</si>
  <si>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</si>
  <si>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</si>
  <si>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</si>
  <si>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</si>
  <si>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</si>
  <si>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</si>
  <si>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</si>
  <si>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</si>
  <si>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</si>
  <si>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</si>
  <si>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</si>
  <si>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</si>
  <si>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</si>
  <si>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</si>
  <si>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</si>
  <si>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</si>
  <si>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</si>
  <si>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</si>
  <si>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</si>
  <si>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</si>
  <si>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</si>
  <si>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</si>
  <si>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</si>
  <si>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</si>
  <si>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</si>
  <si>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</si>
  <si>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</si>
  <si>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</si>
  <si>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</si>
  <si>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</si>
  <si>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</si>
  <si>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</si>
  <si>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</si>
  <si>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</si>
  <si>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</si>
  <si>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</si>
  <si>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</si>
  <si>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</si>
  <si>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</si>
  <si>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</si>
  <si>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</si>
  <si>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</si>
  <si>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</si>
  <si>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</si>
  <si>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</si>
  <si>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</si>
  <si>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</si>
  <si>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</si>
  <si>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</si>
  <si>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</si>
  <si>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</si>
  <si>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</si>
  <si>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</si>
  <si>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</si>
  <si>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</si>
  <si>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</si>
  <si>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</si>
  <si>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</si>
  <si>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</si>
  <si>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</si>
  <si>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</si>
  <si>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</si>
  <si>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</si>
  <si>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</si>
  <si>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</si>
  <si>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</si>
  <si>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</si>
  <si>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</si>
  <si>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</si>
  <si>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</si>
  <si>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</si>
  <si>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</si>
  <si>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</si>
  <si>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</si>
  <si>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</si>
  <si>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</si>
  <si>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</si>
  <si>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</si>
  <si>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</si>
  <si>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</si>
  <si>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</si>
  <si>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</si>
  <si>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</si>
  <si>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</si>
  <si>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</si>
  <si>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</si>
  <si>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</si>
  <si>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</si>
  <si>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</si>
  <si>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</si>
  <si>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</si>
  <si>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</si>
  <si>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</si>
  <si>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</si>
  <si>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</si>
  <si>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</si>
  <si>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</si>
  <si>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</si>
  <si>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</si>
  <si>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</si>
  <si>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</si>
  <si>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</si>
  <si>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</si>
  <si>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</si>
  <si>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</si>
  <si>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</si>
  <si>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</si>
  <si>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</si>
  <si>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</si>
  <si>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</si>
  <si>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</si>
  <si>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</si>
  <si>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</si>
  <si>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</si>
  <si>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</si>
  <si>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</si>
  <si>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</si>
  <si>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</si>
  <si>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</si>
  <si>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</si>
  <si>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</si>
  <si>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</si>
  <si>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</si>
  <si>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</si>
  <si>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</si>
  <si>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</si>
  <si>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</si>
  <si>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</si>
  <si>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</si>
  <si>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</si>
  <si>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</si>
  <si>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</si>
  <si>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</si>
  <si>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</si>
  <si>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</si>
  <si>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</si>
  <si>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</si>
  <si>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</si>
  <si>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</si>
  <si>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</si>
  <si>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</si>
  <si>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</si>
  <si>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</si>
  <si>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</si>
  <si>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</si>
  <si>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</si>
  <si>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</si>
  <si>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</si>
  <si>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</si>
  <si>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</si>
  <si>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</si>
  <si>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</si>
  <si>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</si>
  <si>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</si>
  <si>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</si>
  <si>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</si>
  <si>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</si>
  <si>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</si>
  <si>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</si>
  <si>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</si>
  <si>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</si>
  <si>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</si>
  <si>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</si>
  <si>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</si>
  <si>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</si>
  <si>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</si>
  <si>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</si>
  <si>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</si>
  <si>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</si>
  <si>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</si>
  <si>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</si>
  <si>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</si>
  <si>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</si>
  <si>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</si>
  <si>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</si>
  <si>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</si>
  <si>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</si>
  <si>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</si>
  <si>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</si>
  <si>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</si>
  <si>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</si>
  <si>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</si>
  <si>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</si>
  <si>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</si>
  <si>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</si>
  <si>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</si>
  <si>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</si>
  <si>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</si>
  <si>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</si>
  <si>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</si>
  <si>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</si>
  <si>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</si>
  <si>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</si>
  <si>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</si>
  <si>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</si>
  <si>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</si>
  <si>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</si>
  <si>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</si>
  <si>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</si>
  <si>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</si>
  <si>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</si>
  <si>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</si>
  <si>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</si>
  <si>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</si>
  <si>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</si>
  <si>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</si>
  <si>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</si>
  <si>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</si>
  <si>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</si>
  <si>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</si>
  <si>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</si>
  <si>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</si>
  <si>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</si>
  <si>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</si>
  <si>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</si>
  <si>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</si>
  <si>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</si>
  <si>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</si>
  <si>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</si>
  <si>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</si>
  <si>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</si>
  <si>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</si>
  <si>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</si>
  <si>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</si>
  <si>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</si>
  <si>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</si>
  <si>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</si>
  <si>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</si>
  <si>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</si>
  <si>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</si>
  <si>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</si>
  <si>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</si>
  <si>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</si>
  <si>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</si>
  <si>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</si>
  <si>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</si>
  <si>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</si>
  <si>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</si>
  <si>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</si>
  <si>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</si>
  <si>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</si>
  <si>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</si>
  <si>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</si>
  <si>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</si>
  <si>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</si>
  <si>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</si>
  <si>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</si>
  <si>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</si>
  <si>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</si>
  <si>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</si>
  <si>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</si>
  <si>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</si>
  <si>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</si>
  <si>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</si>
  <si>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</si>
  <si>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</si>
  <si>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</si>
  <si>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</si>
  <si>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</si>
  <si>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</si>
  <si>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</si>
  <si>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</si>
  <si>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</si>
  <si>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</si>
  <si>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</si>
  <si>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</si>
  <si>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</si>
  <si>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</si>
  <si>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</si>
  <si>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</si>
  <si>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</si>
  <si>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</si>
  <si>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</si>
  <si>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</si>
  <si>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</si>
  <si>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</si>
  <si>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</si>
  <si>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</si>
  <si>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</si>
  <si>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</si>
  <si>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</si>
  <si>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</si>
  <si>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</si>
  <si>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</si>
  <si>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</si>
  <si>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</si>
  <si>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</si>
  <si>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</si>
  <si>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</si>
  <si>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</si>
  <si>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</si>
  <si>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</si>
  <si>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</si>
  <si>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</si>
  <si>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</si>
  <si>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</si>
  <si>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</si>
  <si>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</si>
  <si>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</si>
  <si>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</si>
  <si>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</si>
  <si>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</si>
  <si>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</si>
  <si>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</si>
  <si>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</si>
  <si>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</si>
  <si>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</si>
  <si>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</si>
  <si>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</si>
  <si>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</si>
  <si>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</si>
  <si>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</si>
  <si>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</si>
  <si>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</si>
  <si>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</si>
  <si>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</si>
  <si>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</si>
  <si>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</si>
  <si>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</si>
  <si>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</si>
  <si>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</si>
  <si>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</si>
  <si>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</si>
  <si>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</si>
  <si>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</si>
  <si>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</si>
  <si>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</si>
  <si>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</si>
  <si>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</si>
  <si>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</si>
  <si>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</si>
  <si>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</si>
  <si>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</si>
  <si>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</si>
  <si>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</si>
  <si>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</si>
  <si>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</si>
  <si>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</si>
  <si>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</si>
  <si>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</si>
  <si>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</si>
  <si>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</si>
  <si>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</si>
  <si>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</si>
  <si>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</si>
  <si>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</si>
  <si>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</si>
  <si>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</si>
  <si>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</si>
  <si>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</si>
  <si>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</si>
  <si>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</si>
  <si>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</si>
  <si>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</si>
  <si>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</si>
  <si>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</si>
  <si>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</si>
  <si>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</si>
  <si>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</si>
  <si>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</si>
  <si>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</si>
  <si>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</si>
  <si>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</si>
  <si>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</si>
  <si>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</si>
  <si>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</si>
  <si>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</si>
  <si>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</si>
  <si>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</si>
  <si>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</si>
  <si>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</si>
  <si>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</si>
  <si>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</si>
  <si>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</si>
  <si>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</si>
  <si>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</si>
  <si>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</si>
  <si>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</si>
  <si>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</si>
  <si>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</si>
  <si>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</si>
  <si>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</si>
  <si>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</si>
  <si>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</si>
  <si>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</si>
  <si>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</si>
  <si>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</si>
  <si>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</si>
  <si>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</si>
  <si>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</si>
  <si>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</si>
  <si>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</si>
  <si>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</si>
  <si>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</si>
  <si>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</si>
  <si>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</si>
  <si>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</si>
  <si>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</si>
  <si>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</si>
  <si>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</si>
  <si>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</si>
  <si>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</si>
  <si>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</si>
  <si>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</si>
  <si>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</si>
  <si>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</si>
  <si>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</si>
  <si>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</si>
  <si>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</si>
  <si>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</si>
  <si>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</si>
  <si>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</si>
  <si>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</si>
  <si>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</si>
  <si>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</si>
  <si>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</si>
  <si>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</si>
  <si>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</si>
  <si>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</si>
  <si>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</si>
  <si>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</si>
  <si>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</si>
  <si>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</si>
  <si>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</si>
  <si>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</si>
  <si>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</si>
  <si>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</si>
  <si>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</si>
  <si>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</si>
  <si>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</si>
  <si>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</si>
  <si>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</si>
  <si>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</si>
  <si>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</si>
  <si>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</si>
  <si>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</si>
  <si>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</si>
  <si>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</si>
  <si>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</si>
  <si>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</si>
  <si>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</si>
  <si>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</si>
  <si>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</si>
  <si>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</si>
  <si>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</si>
  <si>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</si>
  <si>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</si>
  <si>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</si>
  <si>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</si>
  <si>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</si>
  <si>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</si>
  <si>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</si>
  <si>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</si>
  <si>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</si>
  <si>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</si>
  <si>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</si>
  <si>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</si>
  <si>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</si>
  <si>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</si>
  <si>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</si>
  <si>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</si>
  <si>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</si>
  <si>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</si>
  <si>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</si>
  <si>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</si>
  <si>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</si>
  <si>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</si>
  <si>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</si>
  <si>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</si>
  <si>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</si>
  <si>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</si>
  <si>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</si>
  <si>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</si>
  <si>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</si>
  <si>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</si>
  <si>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</si>
  <si>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</si>
  <si>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</si>
  <si>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</si>
  <si>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</si>
  <si>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</si>
  <si>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</si>
  <si>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</si>
  <si>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</si>
  <si>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</si>
  <si>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</si>
  <si>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</si>
  <si>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</si>
  <si>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</si>
  <si>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</si>
  <si>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</si>
  <si>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</si>
  <si>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</si>
  <si>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</si>
  <si>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</si>
  <si>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</si>
  <si>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</si>
  <si>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</si>
  <si>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</si>
  <si>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</si>
  <si>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</si>
  <si>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</si>
  <si>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</si>
  <si>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</si>
  <si>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</si>
  <si>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</si>
  <si>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</si>
  <si>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</si>
  <si>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</si>
  <si>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</si>
  <si>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</si>
  <si>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</si>
  <si>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</si>
  <si>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</si>
  <si>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</si>
  <si>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</si>
  <si>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</si>
  <si>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</si>
  <si>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</si>
  <si>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</si>
  <si>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</si>
  <si>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</si>
  <si>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</si>
  <si>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</si>
  <si>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</si>
  <si>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</si>
  <si>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</si>
  <si>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</si>
  <si>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</si>
  <si>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</si>
  <si>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</si>
  <si>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</si>
  <si>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</si>
  <si>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</si>
  <si>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</si>
  <si>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</si>
  <si>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</si>
  <si>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</si>
  <si>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</si>
  <si>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</si>
  <si>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</si>
  <si>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</si>
  <si>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</si>
  <si>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</si>
  <si>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</si>
  <si>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</si>
  <si>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</si>
  <si>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</si>
  <si>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</si>
  <si>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</si>
  <si>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</si>
  <si>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</si>
  <si>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</si>
  <si>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</si>
  <si>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</si>
  <si>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</si>
  <si>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</si>
  <si>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</si>
  <si>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</si>
  <si>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</si>
  <si>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</si>
  <si>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</si>
  <si>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</si>
  <si>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</si>
  <si>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</si>
  <si>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</si>
  <si>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</si>
  <si>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</si>
  <si>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</si>
  <si>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</si>
  <si>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</si>
  <si>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</si>
  <si>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</si>
  <si>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</si>
  <si>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</si>
  <si>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</si>
  <si>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</si>
  <si>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</si>
  <si>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</si>
  <si>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</si>
  <si>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</si>
  <si>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</si>
  <si>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</si>
  <si>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</si>
  <si>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</si>
  <si>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</si>
  <si>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</si>
  <si>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</si>
  <si>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</si>
  <si>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</si>
  <si>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</si>
  <si>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</si>
  <si>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</si>
  <si>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</si>
  <si>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</si>
  <si>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</si>
  <si>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</si>
  <si>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</si>
  <si>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</si>
  <si>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</si>
  <si>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</si>
  <si>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</si>
  <si>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</si>
  <si>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</si>
  <si>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</si>
  <si>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</si>
  <si>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</si>
  <si>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</si>
  <si>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</si>
  <si>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</si>
  <si>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</si>
  <si>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</si>
  <si>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</si>
  <si>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</si>
  <si>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</si>
  <si>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</si>
  <si>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</si>
  <si>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</si>
  <si>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</si>
  <si>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</si>
  <si>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</si>
  <si>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</si>
  <si>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</si>
  <si>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</si>
  <si>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</si>
  <si>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</si>
  <si>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</si>
  <si>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</si>
  <si>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</si>
  <si>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</si>
  <si>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</si>
  <si>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</si>
  <si>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</si>
  <si>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</si>
  <si>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</si>
  <si>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</si>
  <si>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</si>
  <si>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</si>
  <si>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</si>
  <si>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</si>
  <si>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</si>
  <si>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</si>
  <si>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</si>
  <si>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</si>
  <si>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</si>
  <si>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</si>
  <si>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</si>
  <si>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</si>
  <si>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</si>
  <si>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</si>
  <si>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</si>
  <si>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</si>
  <si>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</si>
  <si>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</si>
  <si>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</si>
  <si>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</si>
  <si>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</si>
  <si>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</si>
  <si>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</si>
  <si>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</si>
  <si>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</si>
  <si>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</si>
  <si>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</si>
  <si>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</si>
  <si>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</si>
  <si>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</si>
  <si>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</si>
  <si>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</si>
  <si>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</si>
  <si>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</si>
  <si>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</si>
  <si>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</si>
  <si>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</si>
  <si>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</si>
  <si>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</si>
  <si>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</si>
  <si>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</si>
  <si>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</si>
  <si>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</si>
  <si>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</si>
  <si>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</si>
  <si>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</si>
  <si>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</si>
  <si>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</si>
  <si>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</si>
  <si>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</si>
  <si>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</si>
  <si>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</si>
  <si>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</si>
  <si>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</si>
  <si>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</si>
  <si>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</si>
  <si>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</si>
  <si>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</si>
  <si>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</si>
  <si>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</si>
  <si>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</si>
  <si>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</si>
  <si>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</si>
  <si>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</si>
  <si>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</si>
  <si>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</si>
  <si>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</si>
  <si>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</si>
  <si>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</si>
  <si>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</si>
  <si>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</si>
  <si>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</si>
  <si>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</si>
  <si>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</si>
  <si>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</si>
  <si>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</si>
  <si>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</si>
  <si>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</si>
  <si>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</si>
  <si>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</si>
  <si>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</si>
  <si>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</si>
  <si>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</si>
  <si>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</si>
  <si>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</si>
  <si>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</si>
  <si>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</si>
  <si>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</si>
  <si>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</si>
  <si>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</si>
  <si>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</si>
  <si>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</si>
  <si>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</si>
  <si>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</si>
  <si>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</si>
  <si>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</si>
  <si>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</si>
  <si>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</si>
  <si>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</si>
  <si>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</si>
  <si>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</si>
  <si>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</si>
  <si>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</si>
  <si>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</si>
  <si>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</si>
  <si>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</si>
  <si>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</si>
  <si>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</si>
  <si>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</si>
  <si>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</si>
  <si>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</si>
  <si>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</si>
  <si>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</si>
  <si>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</si>
  <si>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</si>
  <si>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</si>
  <si>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</si>
  <si>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</si>
  <si>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</si>
  <si>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</si>
  <si>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</si>
  <si>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</si>
  <si>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</si>
  <si>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</si>
  <si>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</si>
  <si>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</si>
  <si>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</si>
  <si>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</si>
  <si>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</si>
  <si>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</si>
  <si>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</si>
  <si>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</si>
  <si>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</si>
  <si>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</si>
  <si>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</si>
  <si>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</si>
  <si>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</si>
  <si>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</si>
  <si>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</si>
  <si>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</si>
  <si>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</si>
  <si>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</si>
  <si>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</si>
  <si>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</si>
  <si>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</si>
  <si>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</si>
  <si>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</si>
  <si>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</si>
  <si>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</si>
  <si>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</si>
  <si>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</si>
  <si>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</si>
  <si>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</si>
  <si>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</si>
  <si>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</si>
  <si>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</si>
  <si>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</si>
  <si>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</si>
  <si>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</si>
  <si>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</si>
  <si>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</si>
  <si>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</si>
  <si>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</si>
  <si>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</si>
  <si>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</si>
  <si>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</si>
  <si>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</si>
  <si>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</si>
  <si>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</si>
  <si>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</si>
  <si>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</si>
  <si>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</si>
  <si>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</si>
  <si>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</si>
  <si>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</si>
  <si>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</si>
  <si>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</si>
  <si>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</si>
  <si>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</si>
  <si>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</si>
  <si>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</si>
  <si>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</si>
  <si>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</si>
  <si>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</si>
  <si>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</si>
  <si>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</si>
  <si>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</si>
  <si>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</si>
  <si>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</si>
  <si>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</si>
  <si>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</si>
  <si>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</si>
  <si>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</si>
  <si>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</si>
  <si>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</si>
  <si>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</si>
  <si>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</si>
  <si>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</si>
  <si>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</si>
  <si>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</si>
  <si>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</si>
  <si>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</si>
  <si>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</si>
  <si>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</si>
  <si>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</si>
  <si>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</si>
  <si>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</si>
  <si>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</si>
  <si>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</si>
  <si>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</si>
  <si>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</si>
  <si>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</si>
  <si>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</si>
  <si>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</si>
  <si>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</si>
  <si>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</si>
  <si>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</si>
  <si>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</si>
  <si>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</si>
  <si>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</si>
  <si>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</si>
  <si>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</si>
  <si>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</si>
  <si>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</si>
  <si>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</si>
  <si>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</si>
  <si>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</si>
  <si>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</si>
  <si>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</si>
  <si>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</si>
  <si>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</si>
  <si>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</si>
  <si>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</si>
  <si>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</si>
  <si>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</si>
  <si>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</si>
  <si>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</si>
  <si>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</si>
  <si>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</si>
  <si>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</si>
  <si>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</si>
  <si>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</si>
  <si>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</si>
  <si>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</si>
  <si>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</si>
  <si>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</si>
  <si>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</si>
  <si>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</si>
  <si>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</si>
  <si>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</si>
  <si>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</si>
  <si>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</si>
  <si>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</si>
  <si>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</si>
  <si>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</si>
  <si>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</si>
  <si>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</si>
  <si>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</si>
  <si>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</si>
  <si>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</si>
  <si>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</si>
  <si>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</si>
  <si>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</si>
  <si>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</si>
  <si>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</si>
  <si>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</si>
  <si>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</si>
  <si>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</si>
  <si>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</si>
  <si>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</si>
  <si>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</si>
  <si>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</si>
  <si>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</si>
  <si>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</si>
  <si>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</si>
  <si>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</si>
  <si>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</si>
  <si>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</si>
  <si>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</si>
  <si>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</si>
  <si>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</si>
  <si>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</si>
  <si>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</si>
  <si>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</si>
  <si>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</si>
  <si>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</si>
  <si>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</si>
  <si>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</si>
  <si>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</si>
  <si>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</si>
  <si>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</si>
  <si>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</si>
  <si>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</si>
  <si>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</si>
  <si>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</si>
  <si>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</si>
  <si>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</si>
  <si>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</si>
  <si>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</si>
  <si>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</si>
  <si>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</si>
  <si>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</si>
  <si>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</si>
  <si>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</si>
  <si>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</si>
  <si>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</si>
  <si>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</si>
  <si>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</si>
  <si>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</si>
  <si>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</si>
  <si>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</si>
  <si>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</si>
  <si>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</si>
  <si>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</si>
  <si>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</si>
  <si>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</si>
  <si>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</si>
  <si>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</si>
  <si>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</si>
  <si>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</si>
  <si>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</si>
  <si>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</si>
  <si>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</si>
  <si>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</si>
  <si>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</si>
  <si>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</si>
  <si>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</si>
  <si>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</si>
  <si>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</si>
  <si>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</si>
  <si>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</si>
  <si>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</si>
  <si>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</si>
  <si>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</si>
  <si>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</si>
  <si>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</si>
  <si>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</si>
  <si>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</si>
  <si>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</si>
  <si>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</si>
  <si>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</si>
  <si>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</si>
  <si>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</si>
  <si>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</si>
  <si>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</si>
  <si>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</si>
  <si>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</si>
  <si>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</si>
  <si>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</si>
  <si>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</si>
  <si>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</si>
  <si>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</si>
  <si>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</si>
  <si>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</si>
  <si>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</si>
  <si>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</si>
  <si>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</si>
  <si>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</si>
  <si>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</si>
  <si>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</si>
  <si>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</si>
  <si>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</si>
  <si>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</si>
  <si>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</si>
  <si>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</si>
  <si>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</si>
  <si>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</si>
  <si>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</si>
  <si>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</si>
  <si>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</si>
  <si>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</si>
  <si>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</si>
  <si>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</si>
  <si>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</si>
  <si>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</si>
  <si>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</si>
  <si>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</si>
  <si>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</si>
  <si>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</si>
  <si>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</si>
  <si>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</si>
  <si>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</si>
  <si>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</si>
  <si>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</si>
  <si>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</si>
  <si>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</si>
  <si>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</si>
  <si>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</si>
  <si>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</si>
  <si>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</si>
  <si>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</si>
  <si>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</si>
  <si>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</si>
  <si>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</si>
  <si>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</si>
  <si>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</si>
  <si>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</si>
  <si>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</si>
  <si>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</si>
  <si>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</si>
  <si>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</si>
  <si>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</si>
  <si>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</si>
  <si>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</si>
  <si>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</si>
  <si>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</si>
  <si>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</si>
  <si>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</si>
  <si>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</si>
  <si>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</si>
  <si>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</si>
  <si>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</si>
  <si>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</si>
  <si>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</si>
  <si>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</si>
  <si>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</si>
  <si>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</si>
  <si>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</si>
  <si>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</si>
  <si>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</si>
  <si>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</si>
  <si>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</si>
  <si>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</si>
  <si>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</si>
  <si>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</si>
  <si>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</si>
  <si>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</si>
  <si>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</si>
  <si>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</si>
  <si>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</si>
  <si>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</si>
  <si>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</si>
  <si>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</si>
  <si>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</si>
  <si>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</si>
  <si>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</si>
  <si>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</si>
  <si>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</si>
  <si>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</si>
  <si>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</si>
  <si>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</si>
  <si>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</si>
  <si>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</si>
  <si>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</si>
  <si>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</si>
  <si>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</si>
  <si>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</si>
  <si>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</si>
  <si>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</si>
  <si>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</si>
  <si>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</si>
  <si>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</si>
  <si>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</si>
  <si>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</si>
  <si>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</si>
  <si>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</si>
  <si>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</si>
  <si>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</si>
  <si>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</si>
  <si>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</si>
  <si>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</si>
  <si>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</si>
  <si>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</si>
  <si>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</si>
  <si>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</si>
  <si>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</si>
  <si>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</si>
  <si>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</si>
  <si>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</si>
  <si>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</si>
  <si>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</si>
  <si>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</si>
  <si>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</si>
  <si>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</si>
  <si>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</si>
  <si>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</si>
  <si>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</si>
  <si>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</si>
  <si>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</si>
  <si>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</si>
  <si>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</si>
  <si>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</si>
  <si>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</si>
  <si>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</si>
  <si>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</si>
  <si>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</si>
  <si>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</si>
  <si>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</si>
  <si>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</si>
  <si>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</si>
  <si>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</si>
  <si>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</si>
  <si>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</si>
  <si>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</si>
  <si>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</si>
  <si>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</si>
  <si>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</si>
  <si>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</si>
  <si>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</si>
  <si>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</si>
  <si>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</si>
  <si>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</si>
  <si>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</si>
  <si>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</si>
  <si>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</si>
  <si>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</si>
  <si>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</si>
  <si>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</si>
  <si>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</si>
  <si>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</si>
  <si>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</si>
  <si>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</si>
  <si>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</si>
  <si>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</si>
  <si>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</si>
  <si>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</si>
  <si>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</si>
  <si>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</si>
  <si>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</si>
  <si>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</si>
  <si>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</si>
  <si>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</si>
  <si>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</si>
  <si>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</si>
  <si>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</si>
  <si>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</si>
  <si>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</si>
  <si>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</si>
  <si>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</si>
  <si>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</si>
  <si>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</si>
  <si>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</si>
  <si>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</si>
  <si>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</si>
  <si>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</si>
  <si>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</si>
  <si>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</si>
  <si>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</si>
  <si>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</si>
  <si>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</si>
  <si>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</si>
  <si>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</si>
  <si>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</si>
  <si>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</si>
  <si>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</si>
  <si>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</si>
  <si>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</si>
  <si>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</si>
  <si>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</si>
  <si>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</si>
  <si>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</si>
  <si>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</si>
  <si>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</si>
  <si>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</si>
  <si>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</si>
  <si>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</si>
  <si>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</si>
  <si>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</si>
  <si>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</si>
  <si>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</si>
  <si>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</si>
  <si>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</si>
  <si>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</si>
  <si>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</si>
  <si>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</si>
  <si>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</si>
  <si>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</si>
  <si>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</si>
  <si>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</si>
  <si>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</si>
  <si>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</si>
  <si>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</si>
  <si>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</si>
  <si>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</si>
  <si>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</si>
  <si>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</si>
  <si>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</si>
  <si>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</si>
  <si>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</si>
  <si>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</si>
  <si>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</si>
  <si>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</si>
  <si>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</si>
  <si>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</si>
  <si>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</si>
  <si>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</si>
  <si>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</si>
  <si>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</si>
  <si>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</si>
  <si>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</si>
  <si>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</si>
  <si>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</si>
  <si>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</si>
  <si>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</si>
  <si>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</si>
  <si>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</si>
  <si>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</si>
  <si>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</si>
  <si>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</si>
  <si>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</si>
  <si>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</si>
  <si>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</si>
  <si>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</si>
  <si>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</si>
  <si>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</si>
  <si>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</si>
  <si>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</si>
  <si>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</si>
  <si>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</si>
  <si>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</si>
  <si>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</si>
  <si>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</si>
  <si>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</si>
  <si>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</si>
  <si>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</si>
  <si>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</si>
  <si>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</si>
  <si>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</si>
  <si>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</si>
  <si>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</si>
  <si>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</si>
  <si>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</si>
  <si>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</si>
  <si>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</si>
  <si>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</si>
  <si>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</si>
  <si>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</si>
  <si>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</si>
  <si>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</si>
  <si>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</si>
  <si>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</si>
  <si>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</si>
  <si>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</si>
  <si>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</si>
  <si>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</si>
  <si>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</si>
  <si>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</si>
  <si>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</si>
  <si>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</si>
  <si>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</si>
  <si>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</si>
  <si>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</si>
  <si>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</si>
  <si>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</si>
  <si>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</si>
  <si>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</si>
  <si>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</si>
  <si>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</si>
  <si>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</si>
  <si>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</si>
  <si>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</si>
  <si>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</si>
  <si>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</si>
  <si>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</si>
  <si>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</si>
  <si>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</si>
  <si>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</si>
  <si>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</si>
  <si>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</si>
  <si>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</si>
  <si>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</si>
  <si>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</si>
  <si>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</si>
  <si>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</si>
  <si>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</si>
  <si>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</si>
  <si>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</si>
  <si>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</si>
  <si>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</si>
  <si>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</si>
  <si>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</si>
  <si>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</si>
  <si>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</si>
  <si>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</si>
  <si>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</si>
  <si>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</si>
  <si>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</si>
  <si>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</si>
  <si>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</si>
  <si>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</si>
  <si>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</si>
  <si>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</si>
  <si>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</si>
  <si>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</si>
  <si>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</si>
  <si>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</si>
  <si>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</si>
  <si>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</si>
  <si>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</si>
  <si>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</si>
  <si>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</si>
  <si>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</si>
  <si>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</si>
  <si>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</si>
  <si>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</si>
  <si>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</si>
  <si>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</si>
  <si>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</si>
  <si>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</si>
  <si>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</si>
  <si>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</si>
  <si>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</si>
  <si>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</si>
  <si>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</si>
  <si>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</si>
  <si>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</si>
  <si>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</si>
  <si>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</si>
  <si>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</si>
  <si>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</si>
  <si>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</si>
  <si>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</si>
  <si>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</si>
  <si>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</si>
  <si>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</si>
  <si>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</si>
  <si>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</si>
  <si>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</si>
  <si>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</si>
  <si>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</si>
  <si>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</si>
  <si>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</si>
  <si>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</si>
  <si>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</si>
  <si>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</si>
  <si>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</si>
  <si>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</si>
  <si>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</si>
  <si>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</si>
  <si>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</si>
  <si>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</si>
  <si>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</si>
  <si>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</si>
  <si>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</si>
  <si>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</si>
  <si>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</si>
  <si>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</si>
  <si>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</si>
  <si>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</si>
  <si>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</si>
  <si>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</si>
  <si>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</si>
  <si>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</si>
  <si>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</si>
  <si>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</si>
  <si>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</si>
  <si>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</si>
  <si>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</si>
  <si>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</si>
  <si>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</si>
  <si>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</si>
  <si>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</si>
  <si>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</si>
  <si>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</si>
  <si>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</si>
  <si>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</si>
  <si>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</si>
  <si>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</si>
  <si>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</si>
  <si>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</si>
  <si>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</si>
  <si>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</si>
  <si>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</si>
  <si>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</si>
  <si>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</si>
  <si>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</si>
  <si>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</si>
  <si>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</si>
  <si>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</si>
  <si>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</si>
  <si>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</si>
  <si>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</si>
  <si>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</si>
  <si>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</si>
  <si>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</si>
  <si>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</si>
  <si>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</si>
  <si>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</si>
  <si>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</si>
  <si>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</si>
  <si>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</si>
  <si>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</si>
  <si>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</si>
  <si>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</si>
  <si>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</si>
  <si>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</si>
  <si>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</si>
  <si>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</si>
  <si>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</si>
  <si>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</si>
  <si>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</si>
  <si>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</si>
  <si>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</si>
  <si>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</si>
  <si>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</si>
  <si>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</si>
  <si>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</si>
  <si>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</si>
  <si>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</si>
  <si>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</si>
  <si>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</si>
  <si>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</si>
  <si>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</si>
  <si>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</si>
  <si>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</si>
  <si>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</si>
  <si>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</si>
  <si>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</si>
  <si>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</si>
  <si>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</si>
  <si>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</si>
  <si>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</si>
  <si>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</si>
  <si>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</si>
  <si>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</si>
  <si>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</si>
  <si>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</si>
  <si>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</si>
  <si>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</si>
  <si>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</si>
  <si>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</si>
  <si>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</si>
  <si>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</si>
  <si>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</si>
  <si>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</si>
  <si>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</si>
  <si>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</si>
  <si>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</si>
  <si>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</si>
  <si>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</si>
  <si>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</si>
  <si>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</si>
  <si>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</si>
  <si>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</si>
  <si>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</si>
  <si>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</si>
  <si>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</si>
  <si>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</si>
  <si>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</si>
  <si>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</si>
  <si>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</si>
  <si>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</si>
  <si>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</si>
  <si>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</si>
  <si>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</si>
  <si>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</si>
  <si>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</si>
  <si>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</si>
  <si>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</si>
  <si>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</si>
  <si>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</si>
  <si>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</si>
  <si>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</si>
  <si>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</si>
  <si>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</si>
  <si>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</si>
  <si>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</si>
  <si>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</si>
  <si>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</si>
  <si>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</si>
  <si>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</si>
  <si>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</si>
  <si>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</si>
  <si>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</si>
  <si>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</si>
  <si>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</si>
  <si>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</si>
  <si>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</si>
  <si>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</si>
  <si>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</si>
  <si>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</si>
  <si>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</si>
  <si>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</si>
  <si>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</si>
  <si>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</si>
  <si>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</si>
  <si>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</si>
  <si>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</si>
  <si>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</si>
  <si>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</si>
  <si>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</si>
  <si>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</si>
  <si>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</si>
  <si>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</si>
  <si>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</si>
  <si>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</si>
  <si>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</si>
  <si>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</si>
  <si>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</si>
  <si>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</si>
  <si>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</si>
  <si>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</si>
  <si>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</si>
  <si>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</si>
  <si>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</si>
  <si>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</si>
  <si>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</si>
  <si>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</si>
  <si>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</si>
  <si>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</si>
  <si>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</si>
  <si>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</si>
  <si>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</si>
  <si>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</si>
  <si>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</si>
  <si>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</si>
  <si>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</si>
  <si>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</si>
  <si>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</si>
  <si>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</si>
  <si>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</si>
  <si>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</si>
  <si>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</si>
  <si>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</si>
  <si>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</si>
  <si>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</si>
  <si>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</si>
  <si>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</si>
  <si>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</si>
  <si>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</si>
  <si>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</si>
  <si>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</si>
  <si>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</si>
  <si>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</si>
  <si>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</si>
  <si>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</si>
  <si>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</si>
  <si>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</si>
  <si>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</si>
  <si>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</si>
  <si>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</si>
  <si>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</si>
  <si>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</si>
  <si>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</si>
  <si>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</si>
  <si>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</si>
  <si>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</si>
  <si>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</si>
  <si>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</si>
  <si>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</si>
  <si>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</si>
  <si>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</si>
  <si>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</si>
  <si>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</si>
  <si>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</si>
  <si>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</si>
  <si>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</si>
  <si>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</si>
  <si>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</si>
  <si>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</si>
  <si>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</si>
  <si>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</si>
  <si>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</si>
  <si>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</si>
  <si>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</si>
  <si>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</si>
  <si>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</si>
  <si>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</si>
  <si>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</si>
  <si>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</si>
  <si>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</si>
  <si>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</si>
  <si>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</si>
  <si>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</si>
  <si>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</si>
  <si>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</si>
  <si>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</si>
  <si>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</si>
  <si>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</si>
  <si>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</si>
  <si>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</si>
  <si>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</si>
  <si>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</si>
  <si>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</si>
  <si>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</si>
  <si>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</si>
  <si>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</si>
  <si>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</si>
  <si>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</si>
  <si>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</si>
  <si>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</si>
  <si>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</si>
  <si>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</si>
  <si>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</si>
  <si>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</si>
  <si>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</si>
  <si>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</si>
  <si>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</si>
  <si>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</si>
  <si>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</si>
  <si>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</si>
  <si>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</si>
  <si>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</si>
  <si>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</si>
  <si>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</si>
  <si>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</si>
  <si>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</si>
  <si>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</si>
  <si>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</si>
  <si>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</si>
  <si>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</si>
  <si>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</si>
  <si>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</si>
  <si>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</si>
  <si>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</si>
  <si>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</si>
  <si>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</si>
  <si>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</si>
  <si>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</si>
  <si>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</si>
  <si>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</si>
  <si>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</si>
  <si>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</si>
  <si>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</si>
  <si>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</si>
  <si>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</si>
  <si>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</si>
  <si>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</si>
  <si>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</si>
  <si>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</si>
  <si>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</si>
  <si>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</si>
  <si>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</si>
  <si>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</si>
  <si>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</si>
  <si>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</si>
  <si>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</si>
  <si>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</si>
  <si>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</si>
  <si>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</si>
  <si>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</si>
  <si>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</si>
  <si>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</si>
  <si>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</si>
  <si>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</si>
  <si>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</si>
  <si>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</si>
  <si>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</si>
  <si>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</si>
  <si>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</si>
  <si>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</si>
  <si>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</si>
  <si>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</si>
  <si>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</si>
  <si>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</si>
  <si>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</si>
  <si>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</si>
  <si>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</si>
  <si>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</si>
  <si>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</si>
  <si>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</si>
  <si>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</si>
  <si>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</si>
  <si>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</si>
  <si>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</si>
  <si>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</si>
  <si>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</si>
  <si>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</si>
  <si>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</si>
  <si>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</si>
  <si>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</si>
  <si>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</si>
  <si>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</si>
  <si>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</si>
  <si>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</si>
  <si>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</si>
  <si>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</si>
  <si>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</si>
  <si>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</si>
  <si>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</si>
  <si>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</si>
  <si>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</si>
  <si>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</si>
  <si>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</si>
  <si>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</si>
  <si>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</si>
  <si>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</si>
  <si>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</si>
  <si>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</si>
  <si>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</si>
  <si>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</si>
  <si>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</si>
  <si>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</si>
  <si>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</si>
  <si>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</si>
  <si>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</si>
  <si>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</si>
  <si>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</si>
  <si>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</si>
  <si>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</si>
  <si>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</si>
  <si>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</si>
  <si>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</si>
  <si>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</si>
  <si>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</si>
  <si>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</si>
  <si>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</si>
  <si>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</si>
  <si>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</si>
  <si>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</si>
  <si>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</si>
  <si>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</si>
  <si>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</si>
  <si>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</si>
  <si>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</si>
  <si>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</si>
  <si>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</si>
  <si>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</si>
  <si>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</si>
  <si>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</si>
  <si>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</si>
  <si>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</si>
  <si>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</si>
  <si>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</si>
  <si>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</si>
  <si>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</si>
  <si>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</si>
  <si>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</si>
  <si>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</si>
  <si>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</si>
  <si>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</si>
  <si>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</si>
  <si>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</si>
  <si>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</si>
  <si>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</si>
  <si>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</si>
  <si>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</si>
  <si>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</si>
  <si>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</si>
  <si>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</si>
  <si>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</si>
  <si>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</si>
  <si>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</si>
  <si>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</si>
  <si>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</si>
  <si>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</si>
  <si>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</si>
  <si>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</si>
  <si>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</si>
  <si>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</si>
  <si>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</si>
  <si>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</si>
  <si>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</si>
  <si>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</si>
  <si>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</si>
  <si>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</si>
  <si>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</si>
  <si>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</si>
  <si>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</si>
  <si>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</si>
  <si>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</si>
  <si>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</si>
  <si>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</si>
  <si>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</si>
  <si>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</si>
  <si>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</si>
  <si>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</si>
  <si>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</si>
  <si>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</si>
  <si>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</si>
  <si>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</si>
  <si>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</si>
  <si>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</si>
  <si>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</si>
  <si>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</si>
  <si>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</si>
  <si>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</si>
  <si>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</si>
  <si>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</si>
  <si>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</si>
  <si>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</si>
  <si>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</si>
  <si>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</si>
  <si>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</si>
  <si>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</si>
  <si>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</si>
  <si>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</si>
  <si>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</si>
  <si>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</si>
  <si>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</si>
  <si>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</si>
  <si>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</si>
  <si>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</si>
  <si>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</si>
  <si>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</si>
  <si>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</si>
  <si>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</si>
  <si>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</si>
  <si>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</si>
  <si>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</si>
  <si>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</si>
  <si>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</si>
  <si>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</si>
  <si>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</si>
  <si>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</si>
  <si>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</si>
  <si>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</si>
  <si>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</si>
  <si>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</si>
  <si>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</si>
  <si>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</si>
  <si>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</si>
  <si>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</si>
  <si>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</si>
  <si>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</si>
  <si>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</si>
  <si>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</si>
  <si>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</si>
  <si>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</si>
  <si>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</si>
  <si>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</si>
  <si>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</si>
  <si>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</si>
  <si>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</si>
  <si>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</si>
  <si>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</si>
  <si>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</si>
  <si>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</si>
  <si>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</si>
  <si>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</si>
  <si>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</si>
  <si>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</si>
  <si>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</si>
  <si>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</si>
  <si>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</si>
  <si>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</si>
  <si>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</si>
  <si>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</si>
  <si>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</si>
  <si>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</si>
  <si>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</si>
  <si>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</si>
  <si>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</si>
  <si>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</si>
  <si>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</si>
  <si>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</si>
  <si>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</si>
  <si>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</si>
  <si>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</si>
  <si>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</si>
  <si>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</si>
  <si>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</si>
  <si>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</si>
  <si>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</si>
  <si>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</si>
  <si>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</si>
  <si>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</si>
  <si>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</si>
  <si>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</si>
  <si>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</si>
  <si>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</si>
  <si>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</si>
  <si>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</si>
  <si>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</si>
  <si>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</si>
  <si>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</si>
  <si>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</si>
  <si>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</si>
  <si>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</si>
  <si>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</si>
  <si>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</si>
  <si>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</si>
  <si>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</si>
  <si>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</si>
  <si>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</si>
  <si>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</si>
  <si>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</si>
  <si>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</si>
  <si>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</si>
  <si>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</si>
  <si>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</si>
  <si>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</si>
  <si>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</si>
  <si>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</si>
  <si>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</si>
  <si>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</si>
  <si>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</si>
  <si>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</si>
  <si>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</si>
  <si>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</si>
  <si>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</si>
  <si>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</si>
  <si>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</si>
  <si>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</si>
  <si>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</si>
  <si>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</si>
  <si>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</si>
  <si>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</si>
  <si>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</si>
  <si>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</si>
  <si>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</si>
  <si>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</si>
  <si>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</si>
  <si>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</si>
  <si>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</si>
  <si>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</si>
  <si>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</si>
  <si>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</si>
  <si>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</si>
  <si>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</si>
  <si>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</si>
  <si>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</si>
  <si>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</si>
  <si>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</si>
  <si>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</si>
  <si>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</si>
  <si>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</si>
  <si>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</si>
  <si>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</si>
  <si>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</si>
  <si>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</si>
  <si>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</si>
  <si>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</si>
  <si>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</si>
  <si>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</si>
  <si>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</si>
  <si>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</si>
  <si>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</si>
  <si>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</si>
  <si>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</si>
  <si>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</si>
  <si>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</si>
  <si>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</si>
  <si>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</si>
  <si>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</si>
  <si>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</si>
  <si>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</si>
  <si>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</si>
  <si>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</si>
  <si>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</si>
  <si>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</si>
  <si>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</si>
  <si>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</si>
  <si>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</si>
  <si>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</si>
  <si>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</si>
  <si>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</si>
  <si>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</si>
  <si>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</si>
  <si>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</si>
  <si>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</si>
  <si>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</si>
  <si>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</si>
  <si>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</si>
  <si>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</si>
  <si>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</si>
  <si>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</si>
  <si>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</si>
  <si>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</si>
  <si>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</si>
  <si>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</si>
  <si>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</si>
  <si>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</si>
  <si>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</si>
  <si>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</si>
  <si>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</si>
  <si>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</si>
  <si>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</si>
  <si>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</si>
  <si>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</si>
  <si>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</si>
  <si>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</si>
  <si>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</si>
  <si>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</si>
  <si>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</si>
  <si>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</si>
  <si>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</si>
  <si>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</si>
  <si>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</si>
  <si>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</si>
  <si>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</si>
  <si>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</si>
  <si>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</si>
  <si>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</si>
  <si>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</si>
  <si>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</si>
  <si>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</si>
  <si>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</si>
  <si>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</si>
  <si>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</si>
  <si>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</si>
  <si>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</si>
  <si>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</si>
  <si>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</si>
  <si>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</si>
  <si>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</si>
  <si>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</si>
  <si>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</si>
  <si>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</si>
  <si>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</si>
  <si>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</si>
  <si>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</si>
  <si>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</si>
  <si>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</si>
  <si>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</si>
  <si>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</si>
  <si>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</si>
  <si>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</si>
  <si>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</si>
  <si>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</si>
  <si>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</si>
  <si>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</si>
  <si>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</si>
  <si>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</si>
  <si>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</si>
  <si>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</si>
  <si>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</si>
  <si>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</si>
  <si>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</si>
  <si>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</si>
  <si>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</si>
  <si>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</si>
  <si>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</si>
  <si>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</si>
  <si>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</si>
  <si>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</si>
  <si>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</si>
  <si>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</si>
  <si>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</si>
  <si>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</si>
  <si>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</si>
  <si>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</si>
  <si>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</si>
  <si>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</si>
  <si>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</si>
  <si>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</si>
  <si>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</si>
  <si>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</si>
  <si>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</si>
  <si>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</si>
  <si>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</si>
  <si>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</si>
  <si>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</si>
  <si>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</si>
  <si>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</si>
  <si>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</si>
  <si>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</si>
  <si>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</si>
  <si>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</si>
  <si>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</si>
  <si>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</si>
  <si>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</si>
  <si>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</si>
  <si>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</si>
  <si>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</si>
  <si>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</si>
  <si>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</si>
  <si>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</si>
  <si>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</si>
  <si>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</si>
  <si>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</si>
  <si>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</si>
  <si>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</si>
  <si>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</si>
  <si>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</si>
  <si>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</si>
  <si>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</si>
  <si>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</si>
  <si>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</si>
  <si>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</si>
  <si>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</si>
  <si>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</si>
  <si>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</si>
  <si>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</si>
  <si>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</si>
  <si>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</si>
  <si>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</si>
  <si>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</si>
  <si>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</si>
  <si>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</si>
  <si>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</si>
  <si>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</si>
  <si>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</si>
  <si>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</si>
  <si>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</si>
  <si>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</si>
  <si>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</si>
  <si>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</si>
  <si>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</si>
  <si>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</si>
  <si>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</si>
  <si>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</si>
  <si>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</si>
  <si>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</si>
  <si>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</si>
  <si>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</si>
  <si>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</si>
  <si>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</si>
  <si>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</si>
  <si>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</si>
  <si>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</si>
  <si>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</si>
  <si>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</si>
  <si>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</si>
  <si>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</si>
  <si>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</si>
  <si>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</si>
  <si>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</si>
  <si>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</si>
  <si>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</si>
  <si>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</si>
  <si>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</si>
  <si>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</si>
  <si>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</si>
  <si>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</si>
  <si>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</si>
  <si>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</si>
  <si>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</si>
  <si>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</si>
  <si>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</si>
  <si>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</si>
  <si>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</si>
  <si>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</si>
  <si>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</si>
  <si>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</si>
  <si>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</si>
  <si>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</si>
  <si>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</si>
  <si>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</si>
  <si>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</si>
  <si>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</si>
  <si>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</si>
  <si>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</si>
  <si>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</si>
  <si>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</si>
  <si>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</si>
  <si>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</si>
  <si>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</si>
  <si>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</si>
  <si>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</si>
  <si>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</si>
  <si>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</si>
  <si>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</si>
  <si>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</si>
  <si>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</si>
  <si>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</si>
  <si>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</si>
  <si>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</si>
  <si>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</si>
  <si>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</si>
  <si>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</si>
  <si>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</si>
  <si>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</si>
  <si>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</si>
  <si>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</si>
  <si>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</si>
  <si>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</si>
  <si>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</si>
  <si>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</si>
  <si>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</si>
  <si>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</si>
  <si>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</si>
  <si>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</si>
  <si>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</si>
  <si>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</si>
  <si>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</si>
  <si>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</si>
  <si>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</si>
  <si>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</si>
  <si>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</si>
  <si>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</si>
  <si>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</si>
  <si>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</si>
  <si>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</si>
  <si>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</si>
  <si>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</si>
  <si>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</si>
  <si>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</si>
  <si>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</si>
  <si>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</si>
  <si>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</si>
  <si>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</si>
  <si>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</si>
  <si>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</si>
  <si>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</si>
  <si>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</si>
  <si>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</si>
  <si>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</si>
  <si>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</si>
  <si>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</si>
  <si>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</si>
  <si>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</si>
  <si>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</si>
  <si>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</si>
  <si>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</si>
  <si>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</si>
  <si>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</si>
  <si>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</si>
  <si>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</si>
  <si>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</si>
  <si>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</si>
  <si>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</si>
  <si>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</si>
  <si>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</si>
  <si>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</si>
  <si>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</si>
  <si>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</si>
  <si>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</si>
  <si>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</si>
  <si>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</si>
  <si>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</si>
  <si>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</si>
  <si>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</si>
  <si>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</si>
  <si>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</si>
  <si>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</si>
  <si>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</si>
  <si>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</si>
  <si>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</si>
  <si>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</si>
  <si>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</si>
  <si>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</si>
  <si>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</si>
  <si>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</si>
  <si>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</si>
  <si>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</si>
  <si>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</si>
  <si>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</si>
  <si>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</si>
  <si>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</si>
  <si>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</si>
  <si>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</si>
  <si>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</si>
  <si>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</si>
  <si>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</si>
  <si>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</si>
  <si>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</si>
  <si>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</si>
  <si>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</si>
  <si>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</si>
  <si>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</si>
  <si>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</si>
  <si>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</si>
  <si>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</si>
  <si>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</si>
  <si>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</si>
  <si>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</si>
  <si>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</si>
  <si>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</si>
  <si>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</si>
  <si>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</si>
  <si>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</si>
  <si>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</si>
  <si>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</si>
  <si>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</si>
  <si>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</si>
  <si>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</si>
  <si>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</si>
  <si>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</si>
  <si>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</si>
  <si>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</si>
  <si>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</si>
  <si>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</si>
  <si>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</si>
  <si>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</si>
  <si>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</si>
  <si>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</si>
  <si>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</si>
  <si>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</si>
  <si>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</si>
  <si>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</si>
  <si>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</si>
  <si>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</si>
  <si>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</si>
  <si>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</si>
  <si>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</si>
  <si>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</si>
  <si>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</si>
  <si>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</si>
  <si>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</si>
  <si>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</si>
  <si>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</si>
  <si>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</si>
  <si>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</si>
  <si>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</si>
  <si>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</si>
  <si>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</si>
  <si>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</si>
  <si>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</si>
  <si>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</si>
  <si>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</si>
  <si>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</si>
  <si>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</si>
  <si>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</si>
  <si>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</si>
  <si>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</si>
  <si>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</si>
  <si>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</si>
  <si>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</si>
  <si>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</si>
  <si>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</si>
  <si>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</si>
  <si>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</si>
  <si>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</si>
  <si>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</si>
  <si>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</si>
  <si>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</si>
  <si>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</si>
  <si>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</si>
  <si>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</si>
  <si>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</si>
  <si>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</si>
  <si>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</si>
  <si>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</si>
  <si>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</si>
  <si>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</si>
  <si>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</si>
  <si>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</si>
  <si>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</si>
  <si>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</si>
  <si>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</si>
  <si>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</si>
  <si>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</si>
  <si>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</si>
  <si>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</si>
  <si>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</si>
  <si>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</si>
  <si>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</si>
  <si>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</si>
  <si>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</si>
  <si>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</si>
  <si>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</si>
  <si>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</si>
  <si>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</si>
  <si>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</si>
  <si>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</si>
  <si>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</si>
  <si>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</si>
  <si>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</si>
  <si>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</si>
  <si>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</si>
  <si>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</si>
  <si>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</si>
  <si>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</si>
  <si>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</si>
  <si>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</si>
  <si>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</si>
  <si>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</si>
  <si>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</si>
  <si>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</si>
  <si>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</si>
  <si>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</si>
  <si>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</si>
  <si>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</si>
  <si>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</si>
  <si>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</si>
  <si>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</si>
  <si>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</si>
  <si>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</si>
  <si>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</si>
  <si>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</si>
  <si>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</si>
  <si>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</si>
  <si>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</si>
  <si>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</si>
  <si>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</si>
  <si>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</si>
  <si>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</si>
  <si>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</si>
  <si>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</si>
  <si>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</si>
  <si>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</si>
  <si>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</si>
  <si>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</si>
  <si>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</si>
  <si>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</si>
  <si>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</si>
  <si>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</si>
  <si>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</si>
  <si>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</si>
  <si>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</si>
  <si>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</si>
  <si>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</si>
  <si>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</si>
  <si>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</si>
  <si>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</si>
  <si>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</si>
  <si>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</si>
  <si>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</si>
  <si>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</si>
  <si>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</si>
  <si>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</si>
  <si>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</si>
  <si>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</si>
  <si>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</si>
  <si>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</si>
  <si>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</si>
  <si>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</si>
  <si>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</si>
  <si>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</si>
  <si>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</si>
  <si>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</si>
  <si>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</si>
  <si>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</si>
  <si>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</si>
  <si>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</si>
  <si>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</si>
  <si>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</si>
  <si>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</si>
  <si>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</si>
  <si>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</si>
  <si>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</si>
  <si>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</si>
  <si>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</si>
  <si>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</si>
  <si>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</si>
  <si>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</si>
  <si>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</si>
  <si>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</si>
  <si>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</si>
  <si>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</si>
  <si>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</si>
  <si>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</si>
  <si>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</si>
  <si>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</si>
  <si>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</si>
  <si>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</si>
  <si>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</si>
  <si>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</si>
  <si>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</si>
  <si>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</si>
  <si>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</si>
  <si>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</si>
  <si>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</si>
  <si>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</si>
  <si>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</si>
  <si>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</si>
  <si>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</si>
  <si>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</si>
  <si>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</si>
  <si>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</si>
  <si>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</si>
  <si>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</si>
  <si>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</si>
  <si>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</si>
  <si>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</si>
  <si>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</si>
  <si>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</si>
  <si>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</si>
  <si>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</si>
  <si>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</si>
  <si>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</si>
  <si>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</si>
  <si>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</si>
  <si>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</si>
  <si>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</si>
  <si>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</si>
  <si>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</si>
  <si>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</si>
  <si>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</si>
  <si>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</si>
  <si>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</si>
  <si>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</si>
  <si>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</si>
  <si>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</si>
  <si>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</si>
  <si>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</si>
  <si>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</si>
  <si>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</si>
  <si>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</si>
  <si>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</si>
  <si>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</si>
  <si>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</si>
  <si>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</si>
  <si>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</si>
  <si>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</si>
  <si>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</si>
  <si>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</si>
  <si>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</si>
  <si>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</si>
  <si>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</si>
  <si>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</si>
  <si>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</si>
  <si>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</si>
  <si>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</si>
  <si>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</si>
  <si>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</si>
  <si>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</si>
  <si>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</si>
  <si>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</si>
  <si>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</si>
  <si>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</si>
  <si>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</si>
  <si>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</si>
  <si>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</si>
  <si>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</si>
  <si>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</si>
  <si>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</si>
  <si>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</si>
  <si>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</si>
  <si>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</si>
  <si>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</si>
  <si>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</si>
  <si>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</si>
  <si>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</si>
  <si>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</si>
  <si>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</si>
  <si>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</si>
  <si>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</si>
  <si>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</si>
  <si>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</si>
  <si>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</si>
  <si>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</si>
  <si>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</si>
  <si>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</si>
  <si>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</si>
  <si>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</si>
  <si>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</si>
  <si>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</si>
  <si>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</si>
  <si>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</si>
  <si>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</si>
  <si>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</si>
  <si>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</si>
  <si>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</si>
  <si>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</si>
  <si>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</si>
  <si>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</si>
  <si>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</si>
  <si>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</si>
  <si>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</si>
  <si>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</si>
  <si>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</si>
  <si>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</si>
  <si>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</si>
  <si>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</si>
  <si>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</si>
  <si>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</si>
  <si>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</si>
  <si>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</si>
  <si>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</si>
  <si>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</si>
  <si>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</si>
  <si>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</si>
  <si>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</si>
  <si>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</si>
  <si>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</si>
  <si>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</si>
  <si>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</si>
  <si>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</si>
  <si>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</si>
  <si>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</si>
  <si>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</si>
  <si>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</si>
  <si>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</si>
  <si>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</si>
  <si>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</si>
  <si>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</si>
  <si>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</si>
  <si>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</si>
  <si>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</si>
  <si>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</si>
  <si>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</si>
  <si>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</si>
  <si>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</si>
  <si>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</si>
  <si>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</si>
  <si>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</si>
  <si>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</si>
  <si>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</si>
  <si>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</si>
  <si>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</si>
  <si>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</si>
  <si>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</si>
  <si>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</si>
  <si>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</si>
  <si>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</si>
  <si>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</si>
  <si>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</si>
  <si>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</si>
  <si>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</si>
  <si>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</si>
  <si>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</si>
  <si>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</si>
  <si>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</si>
  <si>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</si>
  <si>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</si>
  <si>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</si>
  <si>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</si>
  <si>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</si>
  <si>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</si>
  <si>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</si>
  <si>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</si>
  <si>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</si>
  <si>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</si>
  <si>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</si>
  <si>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</si>
  <si>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</si>
  <si>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</si>
  <si>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</si>
  <si>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</si>
  <si>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</si>
  <si>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</si>
  <si>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</si>
  <si>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</si>
  <si>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</si>
  <si>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</si>
  <si>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</si>
  <si>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</si>
  <si>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</si>
  <si>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</si>
  <si>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</si>
  <si>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</si>
  <si>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</si>
  <si>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</si>
  <si>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</si>
  <si>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</si>
  <si>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</si>
  <si>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</si>
  <si>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</si>
  <si>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</si>
  <si>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</si>
  <si>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</si>
  <si>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</si>
  <si>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</si>
  <si>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</si>
  <si>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</si>
  <si>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</si>
  <si>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</si>
  <si>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</si>
  <si>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</si>
  <si>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</si>
  <si>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</si>
  <si>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</si>
  <si>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</si>
  <si>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</si>
  <si>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</si>
  <si>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</si>
  <si>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</si>
  <si>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</si>
  <si>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</si>
  <si>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</si>
  <si>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</si>
  <si>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</si>
  <si>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</si>
  <si>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</si>
  <si>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</si>
  <si>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</si>
  <si>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</si>
  <si>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</si>
  <si>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</si>
  <si>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</si>
  <si>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</si>
  <si>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</si>
  <si>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</si>
  <si>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</si>
  <si>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</si>
  <si>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</si>
  <si>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</si>
  <si>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</si>
  <si>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</si>
  <si>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</si>
  <si>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</si>
  <si>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</si>
  <si>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</si>
  <si>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</si>
  <si>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</si>
  <si>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</si>
  <si>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</si>
  <si>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</si>
  <si>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</si>
  <si>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</si>
  <si>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</si>
  <si>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</si>
  <si>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</si>
  <si>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</si>
  <si>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</si>
  <si>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</si>
  <si>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</si>
  <si>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</si>
  <si>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</si>
  <si>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</si>
  <si>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</si>
  <si>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</si>
  <si>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</si>
  <si>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</si>
  <si>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</si>
  <si>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</si>
  <si>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</si>
  <si>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</si>
  <si>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</si>
  <si>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</si>
  <si>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</si>
  <si>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</si>
  <si>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</si>
  <si>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</si>
  <si>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</si>
  <si>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</si>
  <si>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</si>
  <si>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</si>
  <si>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</si>
  <si>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</si>
  <si>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</si>
  <si>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</si>
  <si>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</si>
  <si>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</si>
  <si>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</si>
  <si>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</si>
  <si>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</si>
  <si>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</si>
  <si>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</si>
  <si>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</si>
  <si>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</si>
  <si>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</si>
  <si>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</si>
  <si>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</si>
  <si>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</si>
  <si>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</si>
  <si>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</si>
  <si>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</si>
  <si>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</si>
  <si>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</si>
  <si>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</si>
  <si>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</si>
  <si>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</si>
  <si>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</si>
  <si>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</si>
  <si>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</si>
  <si>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</si>
  <si>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</si>
  <si>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</si>
  <si>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</si>
  <si>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</si>
  <si>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</si>
  <si>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</si>
  <si>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</si>
  <si>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</si>
  <si>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</si>
  <si>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</si>
  <si>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</si>
  <si>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</si>
  <si>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</si>
  <si>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</si>
  <si>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</si>
  <si>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</si>
  <si>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</si>
  <si>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</si>
  <si>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</si>
  <si>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</si>
  <si>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</si>
  <si>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</si>
  <si>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</si>
  <si>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</si>
  <si>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</si>
  <si>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</si>
  <si>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</si>
  <si>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</si>
  <si>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</si>
  <si>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</si>
  <si>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</si>
  <si>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</si>
  <si>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</si>
  <si>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</si>
  <si>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</si>
  <si>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</si>
  <si>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</si>
  <si>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</si>
  <si>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</si>
  <si>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</si>
  <si>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</si>
  <si>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</si>
  <si>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</si>
  <si>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</si>
  <si>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</si>
  <si>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</si>
  <si>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</si>
  <si>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</si>
  <si>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</si>
  <si>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</si>
  <si>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</si>
  <si>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</si>
  <si>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</si>
  <si>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</si>
  <si>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</si>
  <si>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</si>
  <si>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</si>
  <si>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</si>
  <si>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</si>
  <si>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</si>
  <si>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</si>
  <si>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</si>
  <si>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</si>
  <si>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</si>
  <si>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</si>
  <si>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</si>
  <si>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</si>
  <si>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</si>
  <si>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</si>
  <si>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</si>
  <si>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</si>
  <si>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</si>
  <si>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</si>
  <si>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</si>
  <si>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</si>
  <si>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</si>
  <si>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</si>
  <si>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</si>
  <si>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</si>
  <si>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</si>
  <si>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</si>
  <si>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</si>
  <si>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</si>
  <si>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</si>
  <si>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</si>
  <si>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</si>
  <si>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</si>
  <si>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</si>
  <si>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</si>
  <si>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</si>
  <si>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</si>
  <si>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</si>
  <si>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</si>
  <si>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</si>
  <si>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</si>
  <si>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</si>
  <si>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</si>
  <si>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</si>
  <si>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</si>
  <si>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</si>
  <si>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</si>
  <si>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</si>
  <si>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</si>
  <si>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</si>
  <si>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</si>
  <si>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</si>
  <si>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</si>
  <si>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</si>
  <si>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</si>
  <si>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</si>
  <si>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</si>
  <si>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</si>
  <si>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</si>
  <si>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</si>
  <si>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</si>
  <si>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</si>
  <si>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</si>
  <si>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</si>
  <si>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</si>
  <si>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</si>
  <si>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</si>
  <si>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</si>
  <si>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</si>
  <si>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</si>
  <si>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</si>
  <si>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</si>
  <si>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</si>
  <si>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</si>
  <si>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</si>
  <si>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</si>
  <si>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</si>
  <si>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</si>
  <si>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</si>
  <si>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</si>
  <si>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</si>
  <si>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</si>
  <si>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</si>
  <si>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</si>
  <si>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</si>
  <si>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</si>
  <si>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</si>
  <si>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</si>
  <si>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</si>
  <si>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</si>
  <si>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</si>
  <si>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</si>
  <si>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</si>
  <si>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</si>
  <si>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</si>
  <si>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</si>
  <si>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</si>
  <si>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</si>
  <si>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</si>
  <si>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</si>
  <si>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</si>
  <si>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</si>
  <si>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</si>
  <si>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</si>
  <si>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</si>
  <si>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</si>
  <si>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</si>
  <si>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</si>
  <si>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</si>
  <si>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</si>
  <si>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</si>
  <si>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</si>
  <si>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</si>
  <si>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</si>
  <si>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</si>
  <si>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</si>
  <si>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</si>
  <si>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</si>
  <si>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</si>
  <si>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</si>
  <si>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</si>
  <si>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</si>
  <si>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</si>
  <si>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</si>
  <si>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</si>
  <si>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</si>
  <si>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</si>
  <si>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</si>
  <si>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</si>
  <si>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</si>
  <si>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</si>
  <si>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</si>
  <si>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</si>
  <si>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</si>
  <si>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</si>
  <si>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</si>
  <si>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</si>
  <si>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</si>
  <si>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</si>
  <si>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</si>
  <si>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</si>
  <si>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</si>
  <si>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</si>
  <si>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</si>
  <si>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</si>
  <si>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</si>
  <si>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</si>
  <si>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</si>
  <si>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</si>
  <si>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</si>
  <si>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</si>
  <si>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</si>
  <si>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</si>
  <si>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</si>
  <si>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</si>
  <si>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</si>
  <si>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</si>
  <si>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</si>
  <si>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</si>
  <si>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</si>
  <si>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</si>
  <si>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</si>
  <si>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</si>
  <si>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</si>
  <si>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</si>
  <si>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</si>
  <si>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</si>
  <si>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</si>
  <si>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</si>
  <si>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</si>
  <si>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</si>
  <si>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</si>
  <si>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</si>
  <si>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</si>
  <si>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</si>
  <si>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</si>
  <si>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</si>
  <si>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</si>
  <si>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</si>
  <si>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</si>
  <si>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</si>
  <si>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</si>
  <si>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</si>
  <si>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</si>
  <si>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</si>
  <si>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</si>
  <si>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</si>
  <si>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</si>
  <si>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</si>
  <si>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</si>
  <si>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</si>
  <si>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</si>
  <si>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</si>
  <si>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</si>
  <si>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</si>
  <si>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</si>
  <si>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</si>
  <si>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</si>
  <si>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</si>
  <si>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</si>
  <si>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</si>
  <si>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</si>
  <si>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</si>
  <si>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</si>
  <si>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</si>
  <si>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</si>
  <si>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</si>
  <si>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</si>
  <si>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</si>
  <si>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</si>
  <si>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</si>
  <si>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</si>
  <si>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</si>
  <si>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</si>
  <si>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</si>
  <si>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</si>
  <si>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</si>
  <si>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</si>
  <si>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</si>
  <si>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</si>
  <si>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</si>
  <si>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</si>
  <si>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</si>
  <si>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</si>
  <si>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</si>
  <si>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</si>
  <si>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</si>
  <si>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</si>
  <si>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</si>
  <si>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</si>
  <si>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</si>
  <si>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</si>
  <si>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</si>
  <si>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</si>
  <si>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</si>
  <si>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</si>
  <si>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</si>
  <si>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</si>
  <si>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</si>
  <si>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</si>
  <si>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</si>
  <si>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</si>
  <si>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</si>
  <si>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</si>
  <si>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</si>
  <si>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</si>
  <si>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</si>
  <si>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</si>
  <si>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</si>
  <si>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</si>
  <si>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</si>
  <si>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</si>
  <si>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</si>
  <si>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</si>
  <si>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</si>
  <si>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</si>
  <si>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</si>
  <si>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</si>
  <si>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</si>
  <si>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</si>
  <si>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</si>
  <si>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</si>
  <si>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</si>
  <si>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</si>
  <si>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</si>
  <si>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</si>
  <si>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</si>
  <si>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</si>
  <si>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</si>
  <si>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</si>
  <si>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</si>
  <si>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</si>
  <si>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</si>
  <si>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</si>
  <si>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</si>
  <si>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</si>
  <si>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</si>
  <si>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</si>
  <si>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</si>
  <si>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</si>
  <si>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</si>
  <si>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</si>
  <si>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</si>
  <si>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</si>
  <si>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</si>
  <si>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</si>
  <si>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</si>
  <si>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</si>
  <si>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</si>
  <si>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</si>
  <si>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</si>
  <si>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</si>
  <si>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</si>
  <si>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</si>
  <si>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</si>
  <si>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</si>
  <si>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</si>
  <si>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</si>
  <si>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</si>
  <si>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</si>
  <si>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</si>
  <si>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</si>
  <si>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</si>
  <si>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</si>
  <si>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</si>
  <si>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</si>
  <si>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</si>
  <si>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</si>
  <si>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</si>
  <si>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</si>
  <si>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</si>
  <si>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</si>
  <si>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</si>
  <si>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</si>
  <si>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</si>
  <si>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</si>
  <si>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</si>
  <si>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</si>
  <si>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</si>
  <si>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</si>
  <si>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</si>
  <si>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</si>
  <si>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</si>
  <si>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</si>
  <si>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</si>
  <si>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</si>
  <si>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</si>
  <si>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</si>
  <si>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</si>
  <si>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</si>
  <si>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</si>
  <si>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</si>
  <si>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</si>
  <si>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</si>
  <si>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</si>
  <si>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</si>
  <si>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</si>
  <si>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</si>
  <si>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</si>
  <si>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</si>
  <si>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</si>
  <si>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</si>
  <si>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</si>
  <si>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</si>
  <si>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</si>
  <si>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</si>
  <si>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</si>
  <si>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</si>
  <si>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</si>
  <si>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</si>
  <si>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</si>
  <si>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</si>
  <si>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</si>
  <si>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</si>
  <si>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</si>
  <si>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</si>
  <si>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</si>
  <si>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</si>
  <si>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</si>
  <si>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</si>
  <si>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</si>
  <si>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</si>
  <si>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</si>
  <si>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</si>
  <si>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</si>
  <si>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</si>
  <si>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</si>
  <si>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</si>
  <si>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</si>
  <si>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</si>
  <si>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</si>
  <si>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</si>
  <si>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</si>
  <si>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</si>
  <si>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</si>
  <si>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</si>
  <si>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</si>
  <si>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</si>
  <si>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</si>
  <si>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</si>
  <si>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</si>
  <si>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</si>
  <si>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</si>
  <si>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</si>
  <si>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</si>
  <si>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</si>
  <si>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</si>
  <si>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</si>
  <si>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</si>
  <si>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</si>
  <si>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</si>
  <si>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</si>
  <si>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</si>
  <si>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</si>
  <si>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</si>
  <si>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</si>
  <si>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</si>
  <si>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</si>
  <si>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</si>
  <si>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</si>
  <si>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</si>
  <si>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</si>
  <si>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</si>
  <si>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</si>
  <si>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</si>
  <si>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</si>
  <si>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</si>
  <si>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</si>
  <si>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</si>
  <si>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</si>
  <si>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</si>
  <si>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</si>
  <si>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</si>
  <si>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</si>
  <si>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</si>
  <si>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</si>
  <si>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</si>
  <si>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</si>
  <si>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</si>
  <si>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</si>
  <si>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</si>
  <si>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</si>
  <si>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</si>
  <si>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</si>
  <si>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</si>
  <si>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</si>
  <si>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</si>
  <si>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</si>
  <si>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</si>
  <si>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</si>
  <si>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</si>
  <si>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</si>
  <si>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</si>
  <si>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</si>
  <si>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</si>
  <si>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</si>
  <si>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</si>
  <si>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</si>
  <si>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</si>
  <si>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</si>
  <si>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</si>
  <si>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</si>
  <si>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</si>
  <si>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</si>
  <si>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</si>
  <si>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</si>
  <si>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</si>
  <si>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</si>
  <si>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</si>
  <si>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</si>
  <si>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</si>
  <si>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</si>
  <si>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</si>
  <si>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</si>
  <si>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</si>
  <si>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</si>
  <si>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</si>
  <si>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</si>
  <si>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</si>
  <si>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</si>
  <si>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</si>
  <si>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</si>
  <si>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</si>
  <si>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</si>
  <si>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</si>
  <si>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</si>
  <si>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</si>
  <si>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</si>
  <si>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</si>
  <si>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</si>
  <si>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</si>
  <si>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</si>
  <si>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</si>
  <si>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</si>
  <si>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</si>
  <si>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</si>
  <si>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</si>
  <si>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</si>
  <si>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</si>
  <si>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</si>
  <si>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</si>
  <si>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</si>
  <si>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</si>
  <si>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</si>
  <si>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</si>
  <si>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</si>
  <si>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</si>
  <si>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</si>
  <si>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</si>
  <si>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</si>
  <si>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</si>
  <si>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</si>
  <si>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</si>
  <si>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</si>
  <si>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</si>
  <si>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</si>
  <si>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</si>
  <si>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</si>
  <si>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</si>
  <si>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</si>
  <si>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</si>
  <si>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</si>
  <si>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</si>
  <si>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</si>
  <si>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</si>
  <si>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</si>
  <si>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</si>
  <si>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</si>
  <si>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</si>
  <si>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</si>
  <si>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</si>
  <si>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</si>
  <si>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</si>
  <si>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</si>
  <si>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</si>
  <si>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</si>
  <si>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</si>
  <si>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</si>
  <si>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</si>
  <si>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</si>
  <si>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</si>
  <si>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</si>
  <si>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</si>
  <si>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</si>
  <si>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</si>
  <si>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</si>
  <si>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</si>
  <si>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</si>
  <si>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</si>
  <si>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</si>
  <si>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</si>
  <si>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</si>
  <si>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</si>
  <si>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</si>
  <si>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</si>
  <si>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</si>
  <si>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</si>
  <si>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</si>
  <si>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</si>
  <si>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</si>
  <si>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</si>
  <si>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</si>
  <si>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</si>
  <si>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</si>
  <si>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</si>
  <si>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</si>
  <si>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</si>
  <si>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</si>
  <si>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</si>
  <si>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</si>
  <si>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</si>
  <si>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</si>
  <si>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</si>
  <si>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</si>
  <si>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</si>
  <si>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</si>
  <si>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</si>
  <si>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</si>
  <si>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</si>
  <si>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</si>
  <si>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</si>
  <si>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</si>
  <si>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</si>
  <si>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</si>
  <si>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</si>
  <si>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</si>
  <si>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</si>
  <si>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</si>
  <si>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</si>
  <si>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</si>
  <si>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</si>
  <si>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</si>
  <si>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</si>
  <si>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</si>
  <si>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</si>
  <si>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</si>
  <si>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</si>
  <si>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</si>
  <si>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</si>
  <si>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</si>
  <si>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</si>
  <si>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</si>
  <si>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</si>
  <si>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</si>
  <si>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</si>
  <si>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</si>
  <si>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</si>
  <si>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</si>
  <si>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</si>
  <si>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</si>
  <si>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</si>
  <si>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</si>
  <si>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</si>
  <si>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</si>
  <si>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</si>
  <si>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</si>
  <si>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</si>
  <si>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</si>
  <si>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</si>
  <si>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</si>
  <si>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</si>
  <si>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</si>
  <si>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</si>
  <si>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</si>
  <si>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</si>
  <si>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</si>
  <si>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</si>
  <si>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</si>
  <si>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</si>
  <si>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</si>
  <si>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</si>
  <si>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</si>
  <si>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</si>
  <si>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</si>
  <si>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</si>
  <si>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</si>
  <si>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</si>
  <si>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</si>
  <si>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</si>
  <si>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</si>
  <si>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</si>
  <si>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</si>
  <si>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</si>
  <si>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</si>
  <si>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</si>
  <si>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</si>
  <si>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</si>
  <si>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</si>
  <si>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</si>
  <si>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</si>
  <si>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</si>
  <si>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</si>
  <si>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</si>
  <si>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</si>
  <si>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</si>
  <si>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</si>
  <si>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</si>
  <si>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</si>
  <si>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</si>
  <si>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</si>
  <si>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</si>
  <si>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</si>
  <si>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</si>
  <si>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</si>
  <si>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</si>
  <si>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</si>
  <si>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</si>
  <si>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</si>
  <si>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</si>
  <si>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</si>
  <si>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</si>
  <si>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</si>
  <si>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</si>
  <si>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</si>
  <si>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</si>
  <si>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</si>
  <si>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</si>
  <si>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</si>
  <si>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</si>
  <si>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</si>
  <si>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</si>
  <si>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</si>
  <si>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</si>
  <si>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</si>
  <si>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</si>
  <si>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</si>
  <si>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</si>
  <si>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</si>
  <si>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</si>
  <si>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</si>
  <si>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</si>
  <si>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</si>
  <si>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</si>
  <si>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</si>
  <si>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</si>
  <si>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</si>
  <si>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</si>
  <si>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</si>
  <si>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</si>
  <si>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</si>
  <si>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</si>
  <si>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</si>
  <si>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</si>
  <si>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</si>
  <si>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</si>
  <si>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</si>
  <si>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</si>
  <si>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</si>
  <si>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</si>
  <si>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</si>
  <si>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</si>
  <si>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</si>
  <si>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</si>
  <si>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</si>
  <si>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</si>
  <si>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</si>
  <si>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</si>
  <si>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</si>
  <si>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</si>
  <si>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</si>
  <si>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</si>
  <si>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</si>
  <si>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</si>
  <si>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</si>
  <si>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</si>
  <si>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</si>
  <si>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</si>
  <si>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</si>
  <si>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</si>
  <si>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</si>
  <si>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</si>
  <si>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</si>
  <si>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</si>
  <si>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</si>
  <si>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</si>
  <si>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</si>
  <si>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</si>
  <si>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</si>
  <si>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</si>
  <si>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</si>
  <si>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</si>
  <si>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</si>
  <si>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</si>
  <si>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</si>
  <si>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</si>
  <si>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</si>
  <si>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</si>
  <si>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</si>
  <si>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</si>
  <si>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</si>
  <si>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</si>
  <si>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</si>
  <si>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</si>
  <si>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</si>
  <si>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</si>
  <si>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</si>
  <si>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</si>
  <si>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</si>
  <si>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</si>
  <si>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</si>
  <si>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</si>
  <si>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</si>
  <si>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</si>
  <si>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</si>
  <si>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</si>
  <si>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</si>
  <si>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</si>
  <si>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</si>
  <si>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</si>
  <si>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</si>
  <si>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</si>
  <si>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</si>
  <si>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</si>
  <si>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</si>
  <si>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</si>
  <si>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</si>
  <si>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</si>
  <si>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</si>
  <si>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</si>
  <si>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</si>
  <si>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</si>
  <si>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</si>
  <si>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</si>
  <si>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</si>
  <si>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</si>
  <si>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</si>
  <si>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</si>
  <si>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</si>
  <si>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</si>
  <si>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</si>
  <si>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</si>
  <si>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</si>
  <si>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</si>
  <si>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</si>
  <si>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</si>
  <si>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</si>
  <si>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</si>
  <si>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</si>
  <si>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</si>
  <si>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</si>
  <si>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</si>
  <si>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</si>
  <si>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</si>
  <si>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</si>
  <si>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</si>
  <si>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</si>
  <si>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</si>
  <si>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</si>
  <si>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</si>
  <si>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</si>
  <si>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</si>
  <si>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</si>
  <si>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</si>
  <si>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</si>
  <si>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</si>
  <si>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</si>
  <si>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</si>
  <si>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</si>
  <si>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</si>
  <si>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</si>
  <si>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</si>
  <si>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</si>
  <si>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</si>
  <si>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</si>
  <si>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</si>
  <si>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</si>
  <si>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</si>
  <si>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</si>
  <si>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</si>
  <si>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</si>
  <si>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</si>
  <si>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</si>
  <si>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</si>
  <si>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</si>
  <si>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</si>
  <si>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</si>
  <si>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</si>
  <si>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</si>
  <si>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</si>
  <si>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</si>
  <si>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</si>
  <si>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</si>
  <si>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</si>
  <si>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</si>
  <si>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</si>
  <si>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</si>
  <si>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</si>
  <si>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</si>
  <si>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</si>
  <si>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</si>
  <si>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</si>
  <si>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</si>
  <si>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</si>
  <si>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</si>
  <si>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</si>
  <si>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</si>
  <si>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</si>
  <si>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</si>
  <si>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</si>
  <si>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</si>
  <si>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</si>
  <si>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</si>
  <si>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</si>
  <si>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</si>
  <si>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</si>
  <si>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</si>
  <si>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</si>
  <si>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</si>
  <si>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</si>
  <si>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</si>
  <si>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</si>
  <si>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</si>
  <si>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</si>
  <si>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</si>
  <si>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</si>
  <si>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</si>
  <si>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</si>
  <si>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</si>
  <si>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</si>
  <si>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</si>
  <si>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</si>
  <si>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</si>
  <si>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</si>
  <si>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</si>
  <si>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</si>
  <si>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</si>
  <si>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</si>
  <si>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</si>
  <si>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</si>
  <si>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</si>
  <si>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</si>
  <si>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</si>
  <si>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</si>
  <si>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</si>
  <si>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</si>
  <si>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</si>
  <si>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</si>
  <si>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</si>
  <si>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</si>
  <si>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</si>
  <si>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</si>
  <si>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</si>
  <si>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</si>
  <si>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</si>
  <si>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</si>
  <si>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</si>
  <si>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</si>
  <si>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</si>
  <si>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</si>
  <si>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</si>
  <si>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</si>
  <si>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</si>
  <si>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</si>
  <si>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</si>
  <si>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</si>
  <si>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</si>
  <si>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</si>
  <si>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</si>
  <si>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</si>
  <si>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</si>
  <si>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</si>
  <si>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</si>
  <si>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</si>
  <si>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</si>
  <si>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</si>
  <si>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</si>
  <si>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</si>
  <si>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</si>
  <si>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</si>
  <si>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</si>
  <si>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</si>
  <si>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</si>
  <si>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</si>
  <si>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</si>
  <si>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</si>
  <si>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</si>
  <si>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</si>
  <si>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</si>
  <si>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</si>
  <si>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</si>
  <si>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</si>
  <si>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</si>
  <si>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</si>
  <si>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</si>
  <si>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</si>
  <si>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</si>
  <si>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</si>
  <si>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</si>
  <si>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</si>
  <si>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</si>
  <si>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</si>
  <si>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</si>
  <si>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</si>
  <si>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</si>
  <si>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</si>
  <si>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</si>
  <si>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</si>
  <si>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</si>
  <si>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</si>
  <si>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</si>
  <si>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</si>
  <si>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</si>
  <si>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</si>
  <si>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</si>
  <si>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</si>
  <si>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</si>
  <si>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</si>
  <si>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</si>
  <si>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</si>
  <si>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</si>
  <si>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</si>
  <si>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</si>
  <si>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</si>
  <si>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</si>
  <si>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</si>
  <si>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</si>
  <si>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</si>
  <si>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</si>
  <si>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</si>
  <si>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</si>
  <si>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</si>
  <si>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</si>
  <si>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</si>
  <si>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</si>
  <si>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</si>
  <si>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</si>
  <si>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</si>
  <si>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</si>
  <si>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</si>
  <si>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</si>
  <si>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</si>
  <si>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</si>
  <si>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</si>
  <si>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</si>
  <si>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</si>
  <si>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</si>
  <si>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</si>
  <si>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</si>
  <si>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</si>
  <si>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</si>
  <si>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</si>
  <si>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</si>
  <si>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</si>
  <si>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</si>
  <si>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</si>
  <si>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</si>
  <si>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</si>
  <si>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</si>
  <si>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</si>
  <si>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</si>
  <si>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</si>
  <si>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</si>
  <si>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</si>
  <si>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</si>
  <si>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</si>
  <si>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</si>
  <si>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</si>
  <si>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</si>
  <si>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</si>
  <si>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</si>
  <si>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</si>
  <si>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</si>
  <si>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</si>
  <si>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</si>
  <si>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</si>
  <si>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</si>
  <si>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</si>
  <si>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</si>
  <si>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</si>
  <si>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</si>
  <si>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</si>
  <si>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</si>
  <si>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</si>
  <si>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</si>
  <si>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</si>
  <si>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</si>
  <si>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</si>
  <si>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</si>
  <si>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</si>
  <si>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</si>
  <si>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</si>
  <si>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</si>
  <si>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</si>
  <si>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</si>
  <si>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</si>
  <si>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</si>
  <si>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</si>
  <si>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</si>
  <si>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</si>
  <si>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</si>
  <si>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</si>
  <si>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</si>
  <si>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</si>
  <si>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</si>
  <si>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</si>
  <si>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</si>
  <si>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</si>
  <si>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</si>
  <si>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</si>
  <si>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</si>
  <si>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</si>
  <si>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</si>
  <si>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</si>
  <si>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</si>
  <si>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</si>
  <si>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</si>
  <si>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</si>
  <si>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</si>
  <si>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</si>
  <si>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</si>
  <si>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</si>
  <si>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</si>
  <si>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</si>
  <si>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</si>
  <si>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</si>
  <si>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</si>
  <si>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</si>
  <si>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</si>
  <si>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</si>
  <si>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</si>
  <si>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</si>
  <si>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</si>
  <si>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</si>
  <si>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</si>
  <si>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</si>
  <si>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</si>
  <si>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</si>
  <si>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</si>
  <si>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</si>
  <si>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</si>
  <si>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</si>
  <si>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</si>
  <si>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</si>
  <si>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</si>
  <si>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</si>
  <si>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</si>
  <si>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</si>
  <si>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</si>
  <si>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</si>
  <si>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</si>
  <si>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</si>
  <si>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</si>
  <si>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</si>
  <si>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</si>
  <si>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</si>
  <si>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</si>
  <si>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</si>
  <si>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</si>
  <si>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</si>
  <si>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</si>
  <si>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</si>
  <si>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</si>
  <si>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</si>
  <si>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</si>
  <si>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</si>
  <si>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</si>
  <si>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</si>
  <si>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</si>
  <si>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</si>
  <si>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</si>
  <si>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</si>
  <si>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</si>
  <si>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</si>
  <si>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</si>
  <si>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</si>
  <si>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</si>
  <si>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</si>
  <si>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</si>
  <si>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</si>
  <si>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</si>
  <si>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</si>
  <si>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</si>
  <si>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</si>
  <si>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</si>
  <si>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</si>
  <si>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</si>
  <si>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</si>
  <si>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</si>
  <si>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</si>
  <si>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</si>
  <si>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</si>
  <si>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</si>
  <si>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</si>
  <si>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</si>
  <si>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</si>
  <si>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</si>
  <si>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</si>
  <si>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</si>
  <si>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</si>
  <si>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</si>
  <si>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</si>
  <si>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</si>
  <si>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</si>
  <si>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</si>
  <si>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</si>
  <si>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</si>
  <si>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</si>
  <si>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</si>
  <si>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</si>
  <si>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</si>
  <si>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</si>
  <si>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</si>
  <si>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</si>
  <si>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</si>
  <si>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</si>
  <si>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</si>
  <si>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</si>
  <si>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</si>
  <si>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</si>
  <si>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</si>
  <si>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</si>
  <si>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</si>
  <si>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</si>
  <si>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</si>
  <si>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</si>
  <si>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</si>
  <si>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</si>
  <si>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</si>
  <si>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</si>
  <si>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</si>
  <si>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</si>
  <si>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</si>
  <si>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</si>
  <si>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</si>
  <si>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</si>
  <si>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</si>
  <si>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</si>
  <si>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</si>
  <si>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</si>
  <si>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</si>
  <si>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</si>
  <si>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</si>
  <si>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</si>
  <si>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</si>
  <si>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</si>
  <si>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</si>
  <si>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</si>
  <si>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</si>
  <si>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</si>
  <si>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</si>
  <si>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</si>
  <si>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</si>
  <si>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</si>
  <si>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</si>
  <si>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</si>
  <si>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</si>
  <si>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</si>
  <si>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</si>
  <si>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</si>
  <si>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</si>
  <si>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</si>
  <si>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</si>
  <si>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</si>
  <si>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</si>
  <si>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</si>
  <si>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</si>
  <si>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</si>
  <si>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</si>
  <si>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</si>
  <si>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</si>
  <si>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</si>
  <si>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</si>
  <si>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</si>
  <si>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</si>
  <si>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</si>
  <si>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</si>
  <si>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</si>
  <si>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</si>
  <si>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</si>
  <si>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</si>
  <si>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</si>
  <si>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</si>
  <si>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</si>
  <si>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</si>
  <si>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</si>
  <si>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</si>
  <si>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</si>
  <si>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</si>
  <si>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</si>
  <si>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</si>
  <si>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</si>
  <si>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</si>
  <si>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</si>
  <si>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</si>
  <si>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</si>
  <si>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</si>
  <si>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</si>
  <si>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</si>
  <si>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</si>
  <si>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</si>
  <si>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</si>
  <si>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</si>
  <si>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</si>
  <si>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</si>
  <si>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</si>
  <si>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</si>
  <si>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</si>
  <si>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</si>
  <si>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</si>
  <si>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</si>
  <si>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</si>
  <si>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</si>
  <si>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</si>
  <si>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</si>
  <si>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</si>
  <si>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</si>
  <si>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</si>
  <si>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</si>
  <si>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</si>
  <si>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</si>
  <si>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</si>
  <si>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</si>
  <si>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</si>
  <si>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</si>
  <si>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</si>
  <si>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</si>
  <si>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</si>
  <si>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</si>
  <si>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</si>
  <si>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</si>
  <si>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</si>
  <si>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</si>
  <si>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</si>
  <si>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</si>
  <si>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</si>
  <si>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</si>
  <si>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</si>
  <si>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</si>
  <si>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</si>
  <si>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</si>
  <si>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</si>
  <si>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</si>
  <si>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</si>
  <si>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</si>
  <si>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</si>
  <si>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</si>
  <si>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</si>
  <si>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</si>
  <si>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</si>
  <si>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</si>
  <si>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</si>
  <si>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</si>
  <si>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</si>
  <si>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</si>
  <si>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</si>
  <si>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</si>
  <si>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</si>
  <si>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</si>
  <si>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</si>
  <si>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</si>
  <si>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</si>
  <si>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</si>
  <si>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</si>
  <si>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</si>
  <si>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</si>
  <si>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</si>
  <si>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</si>
  <si>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</si>
  <si>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</si>
  <si>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</si>
  <si>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</si>
  <si>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</si>
  <si>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</si>
  <si>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</si>
  <si>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</si>
  <si>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</si>
  <si>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</si>
  <si>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</si>
  <si>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</si>
  <si>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</si>
  <si>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</si>
  <si>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</si>
  <si>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</si>
  <si>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</si>
  <si>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</si>
  <si>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</si>
  <si>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</si>
  <si>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</si>
  <si>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</si>
  <si>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</si>
  <si>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</si>
  <si>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</si>
  <si>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</si>
  <si>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</si>
  <si>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</si>
  <si>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</si>
  <si>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</si>
  <si>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</si>
  <si>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</si>
  <si>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</si>
  <si>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</si>
  <si>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</si>
  <si>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</si>
  <si>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</si>
  <si>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</si>
  <si>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</si>
  <si>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</si>
  <si>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</si>
  <si>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</si>
  <si>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</si>
  <si>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</si>
  <si>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</si>
  <si>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</si>
  <si>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</si>
  <si>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</si>
  <si>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</si>
  <si>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</si>
  <si>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</si>
  <si>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</si>
  <si>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</si>
  <si>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</si>
  <si>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</si>
  <si>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</si>
  <si>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</si>
  <si>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</si>
  <si>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</si>
  <si>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</si>
  <si>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</si>
  <si>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</si>
  <si>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</si>
  <si>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</si>
  <si>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</si>
  <si>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</si>
  <si>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</si>
  <si>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</si>
  <si>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</si>
  <si>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</si>
  <si>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</si>
  <si>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</si>
  <si>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</si>
  <si>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</si>
  <si>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</si>
  <si>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</si>
  <si>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</si>
  <si>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</si>
  <si>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</si>
  <si>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</si>
  <si>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</si>
  <si>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</si>
  <si>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</si>
  <si>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</si>
  <si>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</si>
  <si>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</si>
  <si>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</si>
  <si>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</si>
  <si>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</si>
  <si>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</si>
  <si>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</si>
  <si>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</si>
  <si>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</si>
  <si>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</si>
  <si>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</si>
  <si>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</si>
  <si>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</si>
  <si>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</si>
  <si>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</si>
  <si>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</si>
  <si>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</si>
  <si>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</si>
  <si>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</si>
  <si>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</si>
  <si>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</si>
  <si>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</si>
  <si>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</si>
  <si>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</si>
  <si>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</si>
  <si>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</si>
  <si>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</si>
  <si>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</si>
  <si>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</si>
  <si>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</si>
  <si>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</si>
  <si>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</si>
  <si>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</si>
  <si>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</si>
  <si>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</si>
  <si>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</si>
  <si>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</si>
  <si>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</si>
  <si>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</si>
  <si>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</si>
  <si>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</si>
  <si>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</si>
  <si>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</si>
  <si>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</si>
  <si>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</si>
  <si>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</si>
  <si>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</si>
  <si>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</si>
  <si>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</si>
  <si>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</si>
  <si>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</si>
  <si>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</si>
  <si>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</si>
  <si>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</si>
  <si>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</si>
  <si>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</si>
  <si>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</si>
  <si>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</si>
  <si>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</si>
  <si>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</si>
  <si>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</si>
  <si>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</si>
  <si>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</si>
  <si>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</si>
  <si>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</si>
  <si>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</si>
  <si>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</si>
  <si>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</si>
  <si>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</si>
  <si>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</si>
  <si>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</si>
  <si>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</si>
  <si>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</si>
  <si>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</si>
  <si>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</si>
  <si>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</si>
  <si>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</si>
  <si>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</si>
  <si>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</si>
  <si>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</si>
  <si>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</si>
  <si>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</si>
  <si>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</si>
  <si>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</si>
  <si>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</si>
  <si>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</si>
  <si>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</si>
  <si>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</si>
  <si>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</si>
  <si>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</si>
  <si>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</si>
  <si>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</si>
  <si>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</si>
  <si>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</si>
  <si>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</si>
  <si>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</si>
  <si>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</si>
  <si>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</si>
  <si>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</si>
  <si>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</si>
  <si>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</si>
  <si>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</si>
  <si>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</si>
  <si>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</si>
  <si>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</si>
  <si>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</si>
  <si>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</si>
  <si>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</si>
  <si>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</si>
  <si>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</si>
  <si>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</si>
  <si>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</si>
  <si>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</si>
  <si>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</si>
  <si>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</si>
  <si>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</si>
  <si>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</si>
  <si>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</si>
  <si>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</si>
  <si>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</si>
  <si>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</si>
  <si>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</si>
  <si>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</si>
  <si>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</si>
  <si>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</si>
  <si>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</si>
  <si>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</si>
  <si>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</si>
  <si>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</si>
  <si>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</si>
  <si>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</si>
  <si>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</si>
  <si>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</si>
  <si>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</si>
  <si>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</si>
  <si>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</si>
  <si>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</si>
  <si>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</si>
  <si>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</si>
  <si>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</si>
  <si>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</si>
  <si>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</si>
  <si>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</si>
  <si>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</si>
  <si>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</si>
  <si>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</si>
  <si>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</si>
  <si>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</si>
  <si>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</si>
  <si>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</si>
  <si>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</si>
  <si>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</si>
  <si>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</si>
  <si>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</si>
  <si>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</si>
  <si>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</si>
  <si>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</si>
  <si>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</si>
  <si>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</si>
  <si>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</si>
  <si>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</si>
  <si>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</si>
  <si>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</si>
  <si>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</si>
  <si>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</si>
  <si>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</si>
  <si>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</si>
  <si>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</si>
  <si>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</si>
  <si>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</si>
  <si>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</si>
  <si>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</si>
  <si>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</si>
  <si>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</si>
  <si>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</si>
  <si>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</si>
  <si>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</si>
  <si>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</si>
  <si>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</si>
  <si>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</si>
  <si>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</si>
  <si>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</si>
  <si>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</si>
  <si>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</si>
  <si>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</si>
  <si>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</si>
  <si>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</si>
  <si>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</si>
  <si>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</si>
  <si>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</si>
  <si>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</si>
  <si>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</si>
  <si>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</si>
  <si>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</si>
  <si>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</si>
  <si>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</si>
  <si>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</si>
  <si>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</si>
  <si>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</si>
  <si>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</si>
  <si>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</si>
  <si>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</si>
  <si>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</si>
  <si>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</si>
  <si>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</si>
  <si>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</si>
  <si>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</si>
  <si>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</si>
  <si>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</si>
  <si>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</si>
  <si>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</si>
  <si>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</si>
  <si>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</si>
  <si>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</si>
  <si>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</si>
  <si>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</si>
  <si>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</si>
  <si>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</si>
  <si>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</si>
  <si>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</si>
  <si>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</si>
  <si>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</si>
  <si>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</si>
  <si>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</si>
  <si>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</si>
  <si>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</si>
  <si>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</si>
  <si>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</si>
  <si>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</si>
  <si>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</si>
  <si>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</si>
  <si>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</si>
  <si>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</si>
  <si>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</si>
  <si>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</si>
  <si>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</si>
  <si>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</si>
  <si>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</si>
  <si>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</si>
  <si>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</si>
  <si>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</si>
  <si>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</si>
  <si>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</si>
  <si>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</si>
  <si>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</si>
  <si>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</si>
  <si>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</si>
  <si>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</si>
  <si>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</si>
  <si>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</si>
  <si>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</si>
  <si>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</si>
  <si>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</si>
  <si>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</si>
  <si>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</si>
  <si>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</si>
  <si>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</si>
  <si>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</si>
  <si>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</si>
  <si>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</si>
  <si>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</si>
  <si>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</si>
  <si>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</si>
  <si>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</si>
  <si>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</si>
  <si>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</si>
  <si>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</si>
  <si>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</si>
  <si>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</si>
  <si>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</si>
  <si>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</si>
  <si>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</si>
  <si>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</si>
  <si>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</si>
  <si>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</si>
  <si>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</si>
  <si>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</si>
  <si>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</si>
  <si>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</si>
  <si>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</si>
  <si>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</si>
  <si>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</si>
  <si>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</si>
  <si>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</si>
  <si>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</si>
  <si>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</si>
  <si>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</si>
  <si>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</si>
  <si>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</si>
  <si>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</si>
  <si>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</si>
  <si>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</si>
  <si>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</si>
  <si>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</si>
  <si>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</si>
  <si>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</si>
  <si>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</si>
  <si>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</si>
  <si>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</si>
  <si>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</si>
  <si>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</si>
  <si>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</si>
  <si>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</si>
  <si>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</si>
  <si>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</si>
  <si>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</si>
  <si>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</si>
  <si>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</si>
  <si>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</si>
  <si>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</si>
  <si>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</si>
  <si>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</si>
  <si>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</si>
  <si>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</si>
  <si>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</si>
  <si>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</si>
  <si>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</si>
  <si>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</si>
  <si>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</si>
  <si>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</si>
  <si>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</si>
  <si>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</si>
  <si>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</si>
  <si>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</si>
  <si>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</si>
  <si>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</si>
  <si>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</si>
  <si>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</si>
  <si>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</si>
  <si>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</si>
  <si>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</si>
  <si>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</si>
  <si>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</si>
  <si>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</si>
  <si>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</si>
  <si>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</si>
  <si>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</si>
  <si>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</si>
  <si>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</si>
  <si>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</si>
  <si>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</si>
  <si>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</si>
  <si>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</si>
  <si>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</si>
  <si>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</si>
  <si>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</si>
  <si>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</si>
  <si>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</si>
  <si>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</si>
  <si>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</si>
  <si>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</si>
  <si>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</si>
  <si>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</si>
  <si>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</si>
  <si>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</si>
  <si>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</si>
  <si>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</si>
  <si>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</si>
  <si>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</si>
  <si>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</si>
  <si>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</si>
  <si>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</si>
  <si>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</si>
  <si>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</si>
  <si>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</si>
  <si>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</si>
  <si>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</si>
  <si>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</si>
  <si>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</si>
  <si>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</si>
  <si>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</si>
  <si>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</si>
  <si>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</si>
  <si>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</si>
  <si>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</si>
  <si>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</si>
  <si>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</si>
  <si>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</si>
  <si>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</si>
  <si>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</si>
  <si>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</si>
  <si>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</si>
  <si>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</si>
  <si>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</si>
  <si>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</si>
  <si>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</si>
  <si>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</si>
  <si>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</si>
  <si>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</si>
  <si>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</si>
  <si>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</si>
  <si>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</si>
  <si>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</si>
  <si>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</si>
  <si>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</si>
  <si>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</si>
  <si>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</si>
  <si>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</si>
  <si>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</si>
  <si>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</si>
  <si>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</si>
  <si>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</si>
  <si>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</si>
  <si>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</si>
  <si>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</si>
  <si>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</si>
  <si>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</si>
  <si>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</si>
  <si>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</si>
  <si>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</si>
  <si>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</si>
  <si>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</si>
  <si>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</si>
  <si>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</si>
  <si>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</si>
  <si>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</si>
  <si>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</si>
  <si>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</si>
  <si>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</si>
  <si>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</si>
  <si>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</si>
  <si>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</si>
  <si>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</si>
  <si>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</si>
  <si>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</si>
  <si>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</si>
  <si>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</si>
  <si>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</si>
  <si>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</si>
  <si>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</si>
  <si>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</si>
  <si>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</si>
  <si>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</si>
  <si>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</si>
  <si>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</si>
  <si>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</si>
  <si>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</si>
  <si>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</si>
  <si>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</si>
  <si>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</si>
  <si>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</si>
  <si>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</si>
  <si>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</si>
  <si>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</si>
  <si>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</si>
  <si>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</si>
  <si>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</si>
  <si>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</si>
  <si>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</si>
  <si>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</si>
  <si>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</si>
  <si>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</si>
  <si>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</si>
  <si>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</si>
  <si>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</si>
  <si>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</si>
  <si>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</si>
  <si>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</si>
  <si>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</si>
  <si>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</si>
  <si>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</si>
  <si>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</si>
  <si>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</si>
  <si>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</si>
  <si>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</si>
  <si>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</si>
  <si>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</si>
  <si>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</si>
  <si>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</si>
  <si>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</si>
  <si>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</si>
  <si>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</si>
  <si>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</si>
  <si>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</si>
  <si>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</si>
  <si>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</si>
  <si>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</si>
  <si>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</si>
  <si>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</si>
  <si>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</si>
  <si>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</si>
  <si>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</si>
  <si>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</si>
  <si>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</si>
  <si>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</si>
  <si>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</si>
  <si>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</si>
  <si>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</si>
  <si>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</si>
  <si>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</si>
  <si>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</si>
  <si>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</si>
  <si>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</si>
  <si>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</si>
  <si>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</si>
  <si>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</si>
  <si>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</si>
  <si>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</si>
  <si>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</si>
  <si>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</si>
  <si>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</si>
  <si>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</si>
  <si>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</si>
  <si>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</si>
  <si>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</si>
  <si>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</si>
  <si>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</si>
  <si>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</si>
  <si>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</si>
  <si>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</si>
  <si>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</si>
  <si>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</si>
  <si>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</si>
  <si>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</si>
  <si>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</si>
  <si>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</si>
  <si>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</si>
  <si>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</si>
  <si>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</si>
  <si>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</si>
  <si>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</si>
  <si>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</si>
  <si>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</si>
  <si>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</si>
  <si>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</si>
  <si>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</si>
  <si>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</si>
  <si>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</si>
  <si>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</si>
  <si>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</si>
  <si>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</si>
  <si>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</si>
  <si>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</si>
  <si>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</si>
  <si>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</si>
  <si>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</si>
  <si>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</si>
  <si>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</si>
  <si>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</si>
  <si>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</si>
  <si>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</si>
  <si>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</si>
  <si>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</si>
  <si>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</si>
  <si>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</si>
  <si>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</si>
  <si>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</si>
  <si>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</si>
  <si>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</si>
  <si>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</si>
  <si>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</si>
  <si>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</si>
  <si>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</si>
  <si>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</si>
  <si>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</si>
  <si>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</si>
  <si>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</si>
  <si>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</si>
  <si>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</si>
  <si>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</si>
  <si>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</si>
  <si>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</si>
  <si>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</si>
  <si>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</si>
  <si>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</si>
  <si>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</si>
  <si>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</si>
  <si>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</si>
  <si>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</si>
  <si>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</si>
  <si>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</si>
  <si>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</si>
  <si>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</si>
  <si>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</si>
  <si>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</si>
  <si>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</si>
  <si>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</si>
  <si>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</si>
  <si>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</si>
  <si>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</si>
  <si>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</si>
  <si>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</si>
  <si>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</si>
  <si>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</si>
  <si>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</si>
  <si>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</si>
  <si>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</si>
  <si>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</si>
  <si>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</si>
  <si>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</si>
  <si>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</si>
  <si>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</si>
  <si>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</si>
  <si>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</si>
  <si>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</si>
  <si>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</si>
  <si>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</si>
  <si>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</si>
  <si>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</si>
  <si>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</si>
  <si>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</si>
  <si>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</si>
  <si>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</si>
  <si>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</si>
  <si>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</si>
  <si>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</si>
  <si>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</si>
  <si>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</si>
  <si>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</si>
  <si>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</si>
  <si>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</si>
  <si>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</si>
  <si>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</si>
  <si>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</si>
  <si>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</si>
  <si>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</si>
  <si>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</si>
  <si>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</si>
  <si>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</si>
  <si>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</si>
  <si>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</si>
  <si>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</si>
  <si>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</si>
  <si>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</si>
  <si>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</si>
  <si>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</si>
  <si>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</si>
  <si>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</si>
  <si>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</si>
  <si>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</si>
  <si>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</si>
  <si>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</si>
  <si>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</si>
  <si>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</si>
  <si>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</si>
  <si>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</si>
  <si>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</si>
  <si>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</si>
  <si>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</si>
  <si>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</si>
  <si>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</si>
  <si>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</si>
  <si>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</si>
  <si>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</si>
  <si>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</si>
  <si>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</si>
  <si>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</si>
  <si>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</si>
  <si>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</si>
  <si>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</si>
  <si>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</si>
  <si>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</si>
  <si>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</si>
  <si>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</si>
  <si>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</si>
  <si>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</si>
  <si>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</si>
  <si>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</si>
  <si>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</si>
  <si>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</si>
  <si>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</si>
  <si>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</si>
  <si>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</si>
  <si>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</si>
  <si>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</si>
  <si>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</si>
  <si>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</si>
  <si>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</si>
  <si>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</si>
  <si>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</si>
  <si>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</si>
  <si>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</si>
  <si>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</si>
  <si>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</si>
  <si>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</si>
  <si>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</si>
  <si>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</si>
  <si>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</si>
  <si>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</si>
  <si>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</si>
  <si>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</si>
  <si>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</si>
  <si>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</si>
  <si>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</si>
  <si>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</si>
  <si>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</si>
  <si>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</si>
  <si>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</si>
  <si>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</si>
  <si>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</si>
  <si>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</si>
  <si>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</si>
  <si>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</si>
  <si>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</si>
  <si>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</si>
  <si>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</si>
  <si>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</si>
  <si>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</si>
  <si>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</si>
  <si>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</si>
  <si>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</si>
  <si>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</si>
  <si>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</si>
  <si>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</si>
  <si>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</si>
  <si>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</si>
  <si>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</si>
  <si>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</si>
  <si>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</si>
  <si>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</si>
  <si>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</si>
  <si>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</si>
  <si>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</si>
  <si>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</si>
  <si>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</si>
  <si>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</si>
  <si>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</si>
  <si>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</si>
  <si>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</si>
  <si>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</si>
  <si>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</si>
  <si>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</si>
  <si>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</si>
  <si>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</si>
  <si>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</si>
  <si>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</si>
  <si>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</si>
  <si>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</si>
  <si>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</si>
  <si>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</si>
  <si>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</si>
  <si>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</si>
  <si>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</si>
  <si>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</si>
  <si>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</si>
  <si>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</si>
  <si>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</si>
  <si>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</si>
  <si>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</si>
  <si>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</si>
  <si>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</si>
  <si>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</si>
  <si>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</si>
  <si>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</si>
  <si>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</si>
  <si>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</si>
  <si>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</si>
  <si>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</si>
  <si>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</si>
  <si>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</si>
  <si>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</si>
  <si>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</si>
  <si>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</si>
  <si>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</si>
  <si>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</si>
  <si>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</si>
  <si>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</si>
  <si>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</si>
  <si>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</si>
  <si>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</si>
  <si>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</si>
  <si>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</si>
  <si>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</si>
  <si>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</si>
  <si>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</si>
  <si>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</si>
  <si>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</si>
  <si>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</si>
  <si>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</si>
  <si>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</si>
  <si>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</si>
  <si>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</si>
  <si>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</si>
  <si>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</si>
  <si>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</si>
  <si>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</si>
  <si>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</si>
  <si>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</si>
  <si>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</si>
  <si>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</si>
  <si>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</si>
  <si>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</si>
  <si>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</si>
  <si>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</si>
  <si>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</si>
  <si>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</si>
  <si>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</si>
  <si>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</si>
  <si>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</si>
  <si>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</si>
  <si>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</si>
  <si>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</si>
  <si>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</si>
  <si>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</si>
  <si>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</si>
  <si>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</si>
  <si>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</si>
  <si>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</si>
  <si>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</si>
  <si>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</si>
  <si>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</si>
  <si>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</si>
  <si>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</si>
  <si>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</si>
  <si>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</si>
  <si>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</si>
  <si>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</si>
  <si>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</si>
  <si>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</si>
  <si>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</si>
  <si>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</si>
  <si>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</si>
  <si>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</si>
  <si>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</si>
  <si>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</si>
  <si>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</si>
  <si>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</si>
  <si>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</si>
  <si>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</si>
  <si>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</si>
  <si>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</si>
  <si>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</si>
  <si>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</si>
  <si>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</si>
  <si>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</si>
  <si>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</si>
  <si>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</si>
  <si>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</si>
  <si>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</si>
  <si>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</si>
  <si>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</si>
  <si>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</si>
  <si>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</si>
  <si>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</si>
  <si>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</si>
  <si>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</si>
  <si>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</si>
  <si>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</si>
  <si>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</si>
  <si>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</si>
  <si>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</si>
  <si>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</si>
  <si>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</si>
  <si>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</si>
  <si>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</si>
  <si>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</si>
  <si>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</si>
  <si>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</si>
  <si>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</si>
  <si>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</si>
  <si>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</si>
  <si>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</si>
  <si>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</si>
  <si>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</si>
  <si>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</si>
  <si>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</si>
  <si>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</si>
  <si>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</si>
  <si>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</si>
  <si>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</si>
  <si>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</si>
  <si>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</si>
  <si>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</si>
  <si>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</si>
  <si>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</si>
  <si>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</si>
  <si>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</si>
  <si>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</si>
  <si>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</si>
  <si>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</si>
  <si>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</si>
  <si>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</si>
  <si>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</si>
  <si>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</si>
  <si>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</si>
  <si>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</si>
  <si>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</si>
  <si>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</si>
  <si>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</si>
  <si>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</si>
  <si>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</si>
  <si>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</si>
  <si>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</si>
  <si>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</si>
  <si>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</si>
  <si>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</si>
  <si>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</si>
  <si>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</si>
  <si>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</si>
  <si>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</si>
  <si>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</si>
  <si>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</si>
  <si>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</si>
  <si>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</si>
  <si>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</si>
  <si>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</si>
  <si>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</si>
  <si>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</si>
  <si>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</si>
  <si>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</si>
  <si>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</si>
  <si>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</si>
  <si>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</si>
  <si>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</si>
  <si>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</si>
  <si>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</si>
  <si>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</si>
  <si>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</si>
  <si>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</si>
  <si>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</si>
  <si>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</si>
  <si>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</si>
  <si>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</si>
  <si>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</si>
  <si>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</si>
  <si>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</si>
  <si>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</si>
  <si>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</si>
  <si>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</si>
  <si>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</si>
  <si>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</si>
  <si>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</si>
  <si>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</si>
  <si>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</si>
  <si>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</si>
  <si>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</si>
  <si>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</si>
  <si>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</si>
  <si>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</si>
  <si>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</si>
  <si>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</si>
  <si>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</si>
  <si>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</si>
  <si>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</si>
  <si>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</si>
  <si>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</si>
  <si>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</si>
  <si>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</si>
  <si>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</si>
  <si>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</si>
  <si>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</si>
  <si>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</si>
  <si>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</si>
  <si>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</si>
  <si>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</si>
  <si>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</si>
  <si>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</si>
  <si>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</si>
  <si>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</si>
  <si>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</si>
  <si>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</si>
  <si>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</si>
  <si>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</si>
  <si>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</si>
  <si>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</si>
  <si>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</si>
  <si>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</si>
  <si>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</si>
  <si>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</si>
  <si>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</si>
  <si>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</si>
  <si>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</si>
  <si>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</si>
  <si>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</si>
  <si>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</si>
  <si>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</si>
  <si>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</si>
  <si>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</si>
  <si>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</si>
  <si>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</si>
  <si>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</si>
  <si>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</si>
  <si>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</si>
  <si>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</si>
  <si>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</si>
  <si>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</si>
  <si>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</si>
  <si>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</si>
  <si>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</si>
  <si>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</si>
  <si>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</si>
  <si>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</si>
  <si>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</si>
  <si>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</si>
  <si>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</si>
  <si>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</si>
  <si>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</si>
  <si>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</si>
  <si>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</si>
  <si>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</si>
  <si>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</si>
  <si>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</si>
  <si>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</si>
  <si>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</si>
  <si>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</si>
  <si>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</si>
  <si>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</si>
  <si>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</si>
  <si>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</si>
  <si>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</si>
  <si>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</si>
  <si>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</si>
  <si>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</si>
  <si>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</si>
  <si>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</si>
  <si>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</si>
  <si>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</si>
  <si>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</si>
  <si>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</si>
  <si>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</si>
  <si>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</si>
  <si>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</si>
  <si>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</si>
  <si>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</si>
  <si>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</si>
  <si>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</si>
  <si>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</si>
  <si>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</si>
  <si>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</si>
  <si>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</si>
  <si>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</si>
  <si>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</si>
  <si>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</si>
  <si>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</si>
  <si>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</si>
  <si>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</si>
  <si>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</si>
  <si>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</si>
  <si>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</si>
  <si>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</si>
  <si>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</si>
  <si>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</si>
  <si>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</si>
  <si>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</si>
  <si>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</si>
  <si>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</si>
  <si>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</si>
  <si>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</si>
  <si>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</si>
  <si>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</si>
  <si>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</si>
  <si>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</si>
  <si>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</si>
  <si>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</si>
  <si>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</si>
  <si>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</si>
  <si>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</si>
  <si>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</si>
  <si>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</si>
  <si>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</si>
  <si>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</si>
  <si>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</si>
  <si>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</si>
  <si>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</si>
  <si>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</si>
  <si>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</si>
  <si>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</si>
  <si>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</si>
  <si>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</si>
  <si>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</si>
  <si>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</si>
  <si>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</si>
  <si>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</si>
  <si>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</si>
  <si>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</si>
  <si>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</si>
  <si>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</si>
  <si>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</si>
  <si>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</si>
  <si>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</si>
  <si>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</si>
  <si>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</si>
  <si>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</si>
  <si>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</si>
  <si>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</si>
  <si>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</si>
  <si>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</si>
  <si>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</si>
  <si>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</si>
  <si>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</si>
  <si>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</si>
  <si>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</si>
  <si>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</si>
  <si>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</si>
  <si>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</si>
  <si>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</si>
  <si>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</si>
  <si>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</si>
  <si>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</si>
  <si>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</si>
  <si>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</si>
  <si>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</si>
  <si>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</si>
  <si>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</si>
  <si>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</si>
  <si>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</si>
  <si>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</si>
  <si>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</si>
  <si>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</si>
  <si>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</si>
  <si>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</si>
  <si>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</si>
  <si>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</si>
  <si>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</si>
  <si>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</si>
  <si>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</si>
  <si>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</si>
  <si>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</si>
  <si>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</si>
  <si>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</si>
  <si>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</si>
  <si>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</si>
  <si>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</si>
  <si>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</si>
  <si>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</si>
  <si>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</si>
  <si>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</si>
  <si>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</si>
  <si>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</si>
  <si>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</si>
  <si>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</si>
  <si>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</si>
  <si>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</si>
  <si>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</si>
  <si>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</si>
  <si>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</si>
  <si>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</si>
  <si>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</si>
  <si>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</si>
  <si>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</si>
  <si>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</si>
  <si>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</si>
  <si>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</si>
  <si>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</si>
  <si>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</si>
  <si>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</si>
  <si>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</si>
  <si>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</si>
  <si>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</si>
  <si>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</si>
  <si>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</si>
  <si>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</si>
  <si>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</si>
  <si>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</si>
  <si>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</si>
  <si>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</si>
  <si>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</si>
  <si>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</si>
  <si>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</si>
  <si>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</si>
  <si>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</si>
  <si>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</si>
  <si>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</si>
  <si>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</si>
  <si>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</si>
  <si>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</si>
  <si>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</si>
  <si>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</si>
  <si>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</si>
  <si>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</si>
  <si>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</si>
  <si>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</si>
  <si>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</si>
  <si>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</si>
  <si>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</si>
  <si>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</si>
  <si>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</si>
  <si>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</si>
  <si>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</si>
  <si>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</si>
  <si>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</si>
  <si>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</si>
  <si>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</si>
  <si>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</si>
  <si>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</si>
  <si>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</si>
  <si>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</si>
  <si>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</si>
  <si>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</si>
  <si>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</si>
  <si>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</si>
  <si>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</si>
  <si>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</si>
  <si>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</si>
  <si>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</si>
  <si>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</si>
  <si>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</si>
  <si>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</si>
  <si>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</si>
  <si>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</si>
  <si>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</si>
  <si>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</si>
  <si>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</si>
  <si>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</si>
  <si>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</si>
  <si>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</si>
  <si>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</si>
  <si>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</si>
  <si>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</si>
  <si>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</si>
  <si>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</si>
  <si>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</si>
  <si>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</si>
  <si>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</si>
  <si>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</si>
  <si>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</si>
  <si>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</si>
  <si>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</si>
  <si>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</si>
  <si>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</si>
  <si>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</si>
  <si>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</si>
  <si>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</si>
  <si>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</si>
  <si>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</si>
  <si>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</si>
  <si>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</si>
  <si>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</si>
  <si>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</si>
  <si>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</si>
  <si>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</si>
  <si>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</si>
  <si>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</si>
  <si>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</si>
  <si>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</si>
  <si>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</si>
  <si>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</si>
  <si>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</si>
  <si>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</si>
  <si>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</si>
  <si>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</si>
  <si>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</si>
  <si>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</si>
  <si>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</si>
  <si>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</si>
  <si>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</si>
  <si>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</si>
  <si>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</si>
  <si>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</si>
  <si>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</si>
  <si>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</si>
  <si>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</si>
  <si>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</si>
  <si>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</si>
  <si>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</si>
  <si>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</si>
  <si>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</si>
  <si>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</si>
  <si>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</si>
  <si>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</si>
  <si>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</si>
  <si>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</si>
  <si>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</si>
  <si>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</si>
  <si>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</si>
  <si>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</si>
  <si>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</si>
  <si>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</si>
  <si>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</si>
  <si>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</si>
  <si>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</si>
  <si>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</si>
  <si>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</si>
  <si>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</si>
  <si>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</si>
  <si>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</si>
  <si>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</si>
  <si>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</si>
  <si>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</si>
  <si>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</si>
  <si>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</si>
  <si>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</si>
  <si>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</si>
  <si>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</si>
  <si>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</si>
  <si>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</si>
  <si>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</si>
  <si>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</si>
  <si>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</si>
  <si>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</si>
  <si>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</si>
  <si>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</si>
  <si>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</si>
  <si>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</si>
  <si>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</si>
  <si>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</si>
  <si>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</si>
  <si>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</si>
  <si>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</si>
  <si>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</si>
  <si>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</si>
  <si>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</si>
  <si>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</si>
  <si>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</si>
  <si>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</si>
  <si>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</si>
  <si>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</si>
  <si>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</si>
  <si>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</si>
  <si>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</si>
  <si>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</si>
  <si>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</si>
  <si>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</si>
  <si>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</si>
  <si>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</si>
  <si>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</si>
  <si>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</si>
  <si>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</si>
  <si>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</si>
  <si>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</si>
  <si>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</si>
  <si>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</si>
  <si>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</si>
  <si>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</si>
  <si>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</si>
  <si>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</si>
  <si>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</si>
  <si>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</si>
  <si>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</si>
  <si>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</si>
  <si>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</si>
  <si>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</si>
  <si>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</si>
  <si>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</si>
  <si>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</si>
  <si>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</si>
  <si>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</si>
  <si>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</si>
  <si>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</si>
  <si>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</si>
  <si>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</si>
  <si>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</si>
  <si>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</si>
  <si>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</si>
  <si>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</si>
  <si>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</si>
  <si>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</si>
  <si>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</si>
  <si>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</si>
  <si>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</si>
  <si>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</si>
  <si>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</si>
  <si>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</si>
  <si>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</si>
  <si>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</si>
  <si>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</si>
  <si>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</si>
  <si>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</si>
  <si>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</si>
  <si>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</si>
  <si>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</si>
  <si>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</si>
  <si>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</si>
  <si>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</si>
  <si>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</si>
  <si>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</si>
  <si>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</si>
  <si>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</si>
  <si>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</si>
  <si>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</si>
  <si>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</si>
  <si>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</si>
  <si>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</si>
  <si>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</si>
  <si>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</si>
  <si>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</si>
  <si>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</si>
  <si>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</si>
  <si>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</si>
  <si>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</si>
  <si>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</si>
  <si>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</si>
  <si>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</si>
  <si>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</si>
  <si>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</si>
  <si>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</si>
  <si>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</si>
  <si>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</si>
  <si>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</si>
  <si>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</si>
  <si>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</si>
  <si>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</si>
  <si>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</si>
  <si>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</si>
  <si>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</si>
  <si>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</si>
  <si>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</si>
  <si>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</si>
  <si>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</si>
  <si>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</si>
  <si>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</si>
  <si>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</si>
  <si>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</si>
  <si>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</si>
  <si>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</si>
  <si>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</si>
  <si>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</si>
  <si>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</si>
  <si>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</si>
  <si>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</si>
  <si>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</si>
  <si>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</si>
  <si>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</si>
  <si>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</si>
  <si>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</si>
  <si>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</si>
  <si>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</si>
  <si>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</si>
  <si>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</si>
  <si>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</si>
  <si>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</si>
  <si>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</si>
  <si>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</si>
  <si>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</si>
  <si>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</si>
  <si>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</si>
  <si>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</si>
  <si>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</si>
  <si>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</si>
  <si>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</si>
  <si>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</si>
  <si>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</si>
  <si>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</si>
  <si>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</si>
  <si>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</si>
  <si>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</si>
  <si>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</si>
  <si>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</si>
  <si>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</si>
  <si>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</si>
  <si>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</si>
  <si>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</si>
  <si>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</si>
  <si>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</si>
  <si>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</si>
  <si>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</si>
  <si>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</si>
  <si>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</si>
  <si>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</si>
  <si>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</si>
  <si>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</si>
  <si>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</si>
  <si>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</si>
  <si>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</si>
  <si>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</si>
  <si>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</si>
  <si>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</si>
  <si>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</si>
  <si>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</si>
  <si>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</si>
  <si>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</si>
  <si>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</si>
  <si>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</si>
  <si>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</si>
  <si>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</si>
  <si>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</si>
  <si>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</si>
  <si>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</si>
  <si>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</si>
  <si>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</si>
  <si>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</si>
  <si>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</si>
  <si>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</si>
  <si>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</si>
  <si>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</si>
  <si>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</si>
  <si>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</si>
  <si>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</si>
  <si>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</si>
  <si>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</si>
  <si>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</si>
  <si>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</si>
  <si>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</si>
  <si>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</si>
  <si>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</si>
  <si>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</si>
  <si>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</si>
  <si>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</si>
  <si>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</si>
  <si>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</si>
  <si>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</si>
  <si>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</si>
  <si>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</si>
  <si>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</si>
  <si>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</si>
  <si>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</si>
  <si>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</si>
  <si>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</si>
  <si>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</si>
  <si>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</si>
  <si>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</si>
  <si>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</si>
  <si>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</si>
  <si>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</si>
  <si>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</si>
  <si>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</si>
  <si>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</si>
  <si>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</si>
  <si>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</si>
  <si>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</si>
  <si>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</si>
  <si>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</si>
  <si>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</si>
  <si>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</si>
  <si>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</si>
  <si>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</si>
  <si>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</si>
  <si>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</si>
  <si>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</si>
  <si>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</si>
  <si>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</si>
  <si>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</si>
  <si>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</si>
  <si>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</si>
  <si>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</si>
  <si>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</si>
  <si>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</si>
  <si>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</si>
  <si>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</si>
  <si>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</si>
  <si>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</si>
  <si>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</si>
  <si>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</si>
  <si>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</si>
  <si>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</si>
  <si>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</si>
  <si>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</si>
  <si>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</si>
  <si>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</si>
  <si>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</si>
  <si>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</si>
  <si>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</si>
  <si>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</si>
  <si>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</si>
  <si>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</si>
  <si>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</si>
  <si>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</si>
  <si>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</si>
  <si>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</si>
  <si>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</si>
  <si>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</si>
  <si>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</si>
  <si>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</si>
  <si>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</si>
  <si>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</si>
  <si>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</si>
  <si>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</si>
  <si>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</si>
  <si>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</si>
  <si>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</si>
  <si>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</si>
  <si>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</si>
  <si>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</si>
  <si>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</si>
  <si>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</si>
  <si>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</si>
  <si>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</si>
  <si>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</si>
  <si>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</si>
  <si>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</si>
  <si>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</si>
  <si>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</si>
  <si>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</si>
  <si>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</si>
  <si>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</si>
  <si>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</si>
  <si>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</si>
  <si>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</si>
  <si>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</si>
  <si>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</si>
  <si>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</si>
  <si>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</si>
  <si>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</si>
  <si>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</si>
  <si>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</si>
  <si>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</si>
  <si>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</si>
  <si>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</si>
  <si>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</si>
  <si>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</si>
  <si>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</si>
  <si>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</si>
  <si>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</si>
  <si>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</si>
  <si>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</si>
  <si>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</si>
  <si>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</si>
  <si>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</si>
  <si>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</si>
  <si>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</si>
  <si>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</si>
  <si>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</si>
  <si>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</si>
  <si>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</si>
  <si>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</si>
  <si>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</si>
  <si>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</si>
  <si>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</si>
  <si>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</si>
  <si>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</si>
  <si>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</si>
  <si>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</si>
  <si>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</si>
  <si>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</si>
  <si>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</si>
  <si>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</si>
  <si>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</si>
  <si>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</si>
  <si>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</si>
  <si>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</si>
  <si>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</si>
  <si>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</si>
  <si>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</si>
  <si>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</si>
  <si>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</si>
  <si>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</si>
  <si>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</si>
  <si>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</si>
  <si>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</si>
  <si>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</si>
  <si>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</si>
  <si>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</si>
  <si>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</si>
  <si>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</si>
  <si>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</si>
  <si>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</si>
  <si>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</si>
  <si>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</si>
  <si>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</si>
  <si>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</si>
  <si>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</si>
  <si>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</si>
  <si>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</si>
  <si>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</si>
  <si>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</si>
  <si>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</si>
  <si>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</si>
  <si>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</si>
  <si>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</si>
  <si>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</si>
  <si>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</si>
  <si>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</si>
  <si>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</si>
  <si>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</si>
  <si>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</si>
  <si>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</si>
  <si>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</si>
  <si>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</si>
  <si>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</si>
  <si>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</si>
  <si>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</si>
  <si>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</si>
  <si>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</si>
  <si>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</si>
  <si>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</si>
  <si>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</si>
  <si>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</si>
  <si>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</si>
  <si>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</si>
  <si>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</si>
  <si>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</si>
  <si>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</si>
  <si>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</si>
  <si>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</si>
  <si>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</si>
  <si>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</si>
  <si>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</si>
  <si>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</si>
  <si>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</si>
  <si>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</si>
  <si>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</si>
  <si>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</si>
  <si>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</si>
  <si>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</si>
  <si>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</si>
  <si>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</si>
  <si>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</si>
  <si>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</si>
  <si>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</si>
  <si>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</si>
  <si>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</si>
  <si>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</si>
  <si>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</si>
  <si>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</si>
  <si>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</si>
  <si>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</si>
  <si>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</si>
  <si>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</si>
  <si>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</si>
  <si>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</si>
  <si>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</si>
  <si>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</si>
  <si>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</si>
  <si>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</si>
  <si>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</si>
  <si>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</si>
  <si>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</si>
  <si>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</si>
  <si>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</si>
  <si>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</si>
  <si>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</si>
  <si>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</si>
  <si>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</si>
  <si>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</si>
  <si>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</si>
  <si>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</si>
  <si>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</si>
  <si>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</si>
  <si>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</si>
  <si>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</si>
  <si>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</si>
  <si>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</si>
  <si>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</si>
  <si>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</si>
  <si>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</si>
  <si>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</si>
  <si>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</si>
  <si>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</si>
  <si>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</si>
  <si>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</si>
  <si>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</si>
  <si>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</si>
  <si>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</si>
  <si>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</si>
  <si>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</si>
  <si>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</si>
  <si>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</si>
  <si>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</si>
  <si>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</si>
  <si>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</si>
  <si>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</si>
  <si>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</si>
  <si>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</si>
  <si>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</si>
  <si>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</si>
  <si>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</si>
  <si>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</si>
  <si>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</si>
  <si>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</si>
  <si>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</si>
  <si>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</si>
  <si>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</si>
  <si>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</si>
  <si>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</si>
  <si>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</si>
  <si>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</si>
  <si>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</si>
  <si>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</si>
  <si>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</si>
  <si>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</si>
  <si>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</si>
  <si>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</si>
  <si>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</si>
  <si>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</si>
  <si>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</si>
  <si>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</si>
  <si>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</si>
  <si>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</si>
  <si>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</si>
  <si>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</si>
  <si>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</si>
  <si>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</si>
  <si>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</si>
  <si>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</si>
  <si>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</si>
  <si>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</si>
  <si>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</si>
  <si>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</si>
  <si>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</si>
  <si>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</si>
  <si>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</si>
  <si>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</si>
  <si>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</si>
  <si>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</si>
  <si>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</si>
  <si>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</si>
  <si>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</si>
  <si>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</si>
  <si>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</si>
  <si>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</si>
  <si>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</si>
  <si>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</si>
  <si>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</si>
  <si>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</si>
  <si>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</si>
  <si>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</si>
  <si>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</si>
  <si>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</si>
  <si>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</si>
  <si>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</si>
  <si>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</si>
  <si>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</si>
  <si>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</si>
  <si>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</si>
  <si>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</si>
  <si>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</si>
  <si>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</si>
  <si>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</si>
  <si>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</si>
  <si>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</si>
  <si>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</si>
  <si>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</si>
  <si>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</si>
  <si>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</si>
  <si>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</si>
  <si>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</si>
  <si>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</si>
  <si>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</si>
  <si>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</si>
  <si>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</si>
  <si>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</si>
  <si>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</si>
  <si>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</si>
  <si>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</si>
  <si>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</si>
  <si>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</si>
  <si>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</si>
  <si>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</si>
  <si>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</si>
  <si>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</si>
  <si>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</si>
  <si>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</si>
  <si>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</si>
  <si>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</si>
  <si>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</si>
  <si>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</si>
  <si>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</si>
  <si>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</si>
  <si>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</si>
  <si>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</si>
  <si>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</si>
  <si>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</si>
  <si>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</si>
  <si>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</si>
  <si>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</si>
  <si>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</si>
  <si>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</si>
  <si>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</si>
  <si>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</si>
  <si>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</si>
  <si>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</si>
  <si>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</si>
  <si>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</si>
  <si>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</si>
  <si>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</si>
  <si>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</si>
  <si>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</si>
  <si>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</si>
  <si>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</si>
  <si>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</si>
  <si>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</si>
  <si>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</si>
  <si>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</si>
  <si>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</si>
  <si>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</si>
  <si>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</si>
  <si>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</si>
  <si>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</si>
  <si>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</si>
  <si>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</si>
  <si>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</si>
  <si>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</si>
  <si>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</si>
  <si>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</si>
  <si>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</si>
  <si>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</si>
  <si>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</si>
  <si>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</si>
  <si>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</si>
  <si>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</si>
  <si>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</si>
  <si>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</si>
  <si>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</si>
  <si>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</si>
  <si>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</si>
  <si>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</si>
  <si>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</si>
  <si>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</si>
  <si>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</si>
  <si>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</si>
  <si>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</si>
  <si>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</si>
  <si>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</si>
  <si>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</si>
  <si>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</si>
  <si>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</si>
  <si>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</si>
  <si>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</si>
  <si>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</si>
  <si>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</si>
  <si>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</si>
  <si>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</si>
  <si>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</si>
  <si>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</si>
  <si>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</si>
  <si>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</si>
  <si>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</si>
  <si>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</si>
  <si>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</si>
  <si>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</si>
  <si>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</si>
  <si>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</si>
  <si>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</si>
  <si>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</si>
  <si>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</si>
  <si>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</si>
  <si>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</si>
  <si>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</si>
  <si>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</si>
  <si>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</si>
  <si>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</si>
  <si>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</si>
  <si>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</si>
  <si>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</si>
  <si>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</si>
  <si>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</si>
  <si>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</si>
  <si>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</si>
  <si>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</si>
  <si>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</si>
  <si>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</si>
  <si>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</si>
  <si>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</si>
  <si>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</si>
  <si>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</si>
  <si>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</si>
  <si>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</si>
  <si>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</si>
  <si>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</si>
  <si>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</si>
  <si>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</si>
  <si>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</si>
  <si>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</si>
  <si>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</si>
  <si>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</si>
  <si>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</si>
  <si>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</si>
  <si>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</si>
  <si>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</si>
  <si>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</si>
  <si>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</si>
  <si>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</si>
  <si>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</si>
  <si>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</si>
  <si>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</si>
  <si>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</si>
  <si>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</si>
  <si>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</si>
  <si>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</si>
  <si>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</si>
  <si>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</si>
  <si>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</si>
  <si>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</si>
  <si>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</si>
  <si>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</si>
  <si>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</si>
  <si>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</si>
  <si>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</si>
  <si>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</si>
  <si>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</si>
  <si>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</si>
  <si>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</si>
  <si>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</si>
  <si>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</si>
  <si>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</si>
  <si>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</si>
  <si>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</si>
  <si>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</si>
  <si>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</si>
  <si>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</si>
  <si>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</si>
  <si>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</si>
  <si>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</si>
  <si>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</si>
  <si>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</si>
  <si>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</si>
  <si>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</si>
  <si>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</si>
  <si>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</si>
  <si>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</si>
  <si>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</si>
  <si>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</si>
  <si>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</si>
  <si>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</si>
  <si>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</si>
  <si>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</si>
  <si>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</si>
  <si>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</si>
  <si>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</si>
  <si>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</si>
  <si>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</si>
  <si>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</si>
  <si>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</si>
  <si>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</si>
  <si>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</si>
  <si>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</si>
  <si>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</si>
  <si>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</si>
  <si>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</si>
  <si>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</si>
  <si>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</si>
  <si>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</si>
  <si>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</si>
  <si>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</si>
  <si>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</si>
  <si>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</si>
  <si>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</si>
  <si>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</si>
  <si>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</si>
  <si>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</si>
  <si>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</si>
  <si>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</si>
  <si>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</si>
  <si>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</si>
  <si>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</si>
  <si>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</si>
  <si>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</si>
  <si>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</si>
  <si>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</si>
  <si>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</si>
  <si>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</si>
  <si>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</si>
  <si>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</si>
  <si>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</si>
  <si>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</si>
  <si>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</si>
  <si>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</si>
  <si>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</si>
  <si>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</si>
  <si>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</si>
  <si>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</si>
  <si>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</si>
  <si>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</si>
  <si>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</si>
  <si>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</si>
  <si>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</si>
  <si>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</si>
  <si>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</si>
  <si>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</si>
  <si>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</si>
  <si>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</si>
  <si>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</si>
  <si>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</si>
  <si>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</si>
  <si>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</si>
  <si>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</si>
  <si>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</si>
  <si>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</si>
  <si>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</si>
  <si>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</si>
  <si>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</si>
  <si>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</si>
  <si>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</si>
  <si>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</si>
  <si>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</si>
  <si>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</si>
  <si>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</si>
  <si>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</si>
  <si>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</si>
  <si>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</si>
  <si>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</si>
  <si>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</si>
  <si>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</si>
  <si>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</si>
  <si>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</si>
  <si>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</si>
  <si>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</si>
  <si>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</si>
  <si>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</si>
  <si>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</si>
  <si>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</si>
  <si>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</si>
  <si>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</si>
  <si>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</si>
  <si>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</si>
  <si>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</si>
  <si>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</si>
  <si>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</si>
  <si>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</si>
  <si>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</si>
  <si>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</si>
  <si>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</si>
  <si>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</si>
  <si>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</si>
  <si>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</si>
  <si>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</si>
  <si>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</si>
  <si>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</si>
  <si>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</si>
  <si>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</si>
  <si>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</si>
  <si>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</si>
  <si>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</si>
  <si>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</si>
  <si>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</si>
  <si>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</si>
  <si>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</si>
  <si>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</si>
  <si>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</si>
  <si>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</si>
  <si>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</si>
  <si>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</si>
  <si>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</si>
  <si>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</si>
  <si>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</si>
  <si>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</si>
  <si>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</si>
  <si>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</si>
  <si>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</si>
  <si>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</si>
  <si>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</si>
  <si>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</si>
  <si>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</si>
  <si>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</si>
  <si>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</si>
  <si>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</si>
  <si>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</si>
  <si>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</si>
  <si>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</si>
  <si>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</si>
  <si>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</si>
  <si>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</si>
  <si>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</si>
  <si>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</si>
  <si>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</si>
  <si>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</si>
  <si>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</si>
  <si>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</si>
  <si>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</si>
  <si>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</si>
  <si>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</si>
  <si>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</si>
  <si>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</si>
  <si>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</si>
  <si>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</si>
  <si>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</si>
  <si>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</si>
  <si>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</si>
  <si>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</si>
  <si>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</si>
  <si>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</si>
  <si>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</si>
  <si>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</si>
  <si>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</si>
  <si>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</si>
  <si>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</si>
  <si>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</si>
  <si>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</si>
  <si>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</si>
  <si>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</si>
  <si>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</si>
  <si>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</si>
  <si>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</si>
  <si>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</si>
  <si>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</si>
  <si>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</si>
  <si>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</si>
  <si>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</si>
  <si>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</si>
  <si>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</si>
  <si>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</si>
  <si>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</si>
  <si>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</si>
  <si>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</si>
  <si>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</si>
  <si>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</si>
  <si>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</si>
  <si>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</si>
  <si>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</si>
  <si>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</si>
  <si>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</si>
  <si>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</si>
  <si>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</si>
  <si>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</si>
  <si>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</si>
  <si>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</si>
  <si>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</si>
  <si>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</si>
  <si>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</si>
  <si>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</si>
  <si>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</si>
  <si>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</si>
  <si>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</si>
  <si>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</si>
  <si>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</si>
  <si>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</si>
  <si>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</si>
  <si>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</si>
  <si>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</si>
  <si>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</si>
  <si>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</si>
  <si>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</si>
  <si>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</si>
  <si>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</si>
  <si>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</si>
  <si>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</si>
  <si>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</si>
  <si>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</si>
  <si>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</si>
  <si>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</si>
  <si>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</si>
  <si>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</si>
  <si>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</si>
  <si>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</si>
  <si>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</si>
  <si>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</si>
  <si>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</si>
  <si>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</si>
  <si>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</si>
  <si>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</si>
  <si>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</si>
  <si>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</si>
  <si>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</si>
  <si>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</si>
  <si>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</si>
  <si>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</si>
  <si>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</si>
  <si>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</si>
  <si>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</si>
  <si>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</si>
  <si>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</si>
  <si>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</si>
  <si>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</si>
  <si>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</si>
  <si>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</si>
  <si>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</si>
  <si>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</si>
  <si>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</si>
  <si>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</si>
  <si>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</si>
  <si>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</si>
  <si>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</si>
  <si>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</si>
  <si>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</si>
  <si>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</si>
  <si>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</si>
  <si>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</si>
  <si>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</si>
  <si>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</si>
  <si>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</si>
  <si>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</si>
  <si>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</si>
  <si>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</si>
  <si>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</si>
  <si>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</si>
  <si>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</si>
  <si>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</si>
  <si>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</si>
  <si>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</si>
  <si>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</si>
  <si>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</si>
  <si>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</si>
  <si>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</si>
  <si>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</si>
  <si>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</si>
  <si>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</si>
  <si>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</si>
  <si>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</si>
  <si>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</si>
  <si>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</si>
  <si>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</si>
  <si>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</si>
  <si>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</si>
  <si>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</si>
  <si>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</si>
  <si>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</si>
  <si>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</si>
  <si>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</si>
  <si>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</si>
  <si>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</si>
  <si>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</si>
  <si>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</si>
  <si>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</si>
  <si>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</si>
  <si>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</si>
  <si>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</si>
  <si>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</si>
  <si>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</si>
  <si>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</si>
  <si>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</si>
  <si>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</si>
  <si>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</si>
  <si>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</si>
  <si>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</si>
  <si>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</si>
  <si>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</si>
  <si>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</si>
  <si>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</si>
  <si>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</si>
  <si>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</si>
  <si>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</si>
  <si>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</si>
  <si>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</si>
  <si>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</si>
  <si>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</si>
  <si>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</si>
  <si>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</si>
  <si>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</si>
  <si>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</si>
  <si>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</si>
  <si>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</si>
  <si>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</si>
  <si>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</si>
  <si>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</si>
  <si>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</si>
  <si>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</si>
  <si>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</si>
  <si>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</si>
  <si>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</si>
  <si>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</si>
  <si>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</si>
  <si>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</si>
  <si>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</si>
  <si>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</si>
  <si>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</si>
  <si>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</si>
  <si>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</si>
  <si>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</si>
  <si>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</si>
  <si>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</si>
  <si>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</si>
  <si>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</si>
  <si>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</si>
  <si>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</si>
  <si>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</si>
  <si>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</si>
  <si>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</si>
  <si>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</si>
  <si>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</si>
  <si>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</si>
  <si>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</si>
  <si>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</si>
  <si>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</si>
  <si>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</si>
  <si>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</si>
  <si>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</si>
  <si>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</si>
  <si>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</si>
  <si>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</si>
  <si>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</si>
  <si>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</si>
  <si>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</si>
  <si>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</si>
  <si>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</si>
  <si>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</si>
  <si>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</si>
  <si>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</si>
  <si>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</si>
  <si>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</si>
  <si>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</si>
  <si>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</si>
  <si>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</si>
  <si>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</si>
  <si>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</si>
  <si>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</si>
  <si>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</si>
  <si>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</si>
  <si>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</si>
  <si>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</si>
  <si>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</si>
  <si>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</si>
  <si>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</si>
  <si>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</si>
  <si>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</si>
  <si>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</si>
  <si>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</si>
  <si>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</si>
  <si>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</si>
  <si>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</si>
  <si>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</si>
  <si>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</si>
  <si>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</si>
  <si>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</si>
  <si>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</si>
  <si>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</si>
  <si>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</si>
  <si>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</si>
  <si>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</si>
  <si>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</si>
  <si>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</si>
  <si>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</si>
  <si>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</si>
  <si>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</si>
  <si>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</si>
  <si>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</si>
  <si>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</si>
  <si>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</si>
  <si>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</si>
  <si>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</si>
  <si>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</si>
  <si>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</si>
  <si>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</si>
  <si>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</si>
  <si>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</si>
  <si>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</si>
  <si>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</si>
  <si>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</si>
  <si>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</si>
  <si>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</si>
  <si>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</si>
  <si>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</si>
  <si>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</si>
  <si>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</si>
  <si>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</si>
  <si>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</si>
  <si>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</si>
  <si>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</si>
  <si>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</si>
  <si>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</si>
  <si>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</si>
  <si>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</si>
  <si>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</si>
  <si>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</si>
  <si>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</si>
  <si>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</si>
  <si>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</si>
  <si>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</si>
  <si>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</si>
  <si>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</si>
  <si>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</si>
  <si>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</si>
  <si>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</si>
  <si>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</si>
  <si>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</si>
  <si>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</si>
  <si>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</si>
  <si>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</si>
  <si>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</si>
  <si>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</si>
  <si>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</si>
  <si>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</si>
  <si>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</si>
  <si>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</si>
  <si>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</si>
  <si>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</si>
  <si>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</si>
  <si>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</si>
  <si>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</si>
  <si>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</si>
  <si>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</si>
  <si>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</si>
  <si>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</si>
  <si>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</si>
  <si>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</si>
  <si>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</si>
  <si>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</si>
  <si>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</si>
  <si>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</si>
  <si>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</si>
  <si>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</si>
  <si>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</si>
  <si>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</si>
  <si>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</si>
  <si>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</si>
  <si>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</si>
  <si>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</si>
  <si>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</si>
  <si>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</si>
  <si>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</si>
  <si>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</si>
  <si>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</si>
  <si>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</si>
  <si>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</si>
  <si>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</si>
  <si>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</si>
  <si>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</si>
  <si>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</si>
  <si>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</si>
  <si>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</si>
  <si>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</si>
  <si>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</si>
  <si>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</si>
  <si>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</si>
  <si>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</si>
  <si>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</si>
  <si>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</si>
  <si>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</si>
  <si>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</si>
  <si>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</si>
  <si>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</si>
  <si>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</si>
  <si>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</si>
  <si>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</si>
  <si>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</si>
  <si>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</si>
  <si>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</si>
  <si>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</si>
  <si>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</si>
  <si>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</si>
  <si>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</si>
  <si>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</si>
  <si>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</si>
  <si>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</si>
  <si>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</si>
  <si>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</si>
  <si>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</si>
  <si>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</si>
  <si>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</si>
  <si>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</si>
  <si>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</si>
  <si>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</si>
  <si>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</si>
  <si>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</si>
  <si>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</si>
  <si>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</si>
  <si>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</si>
  <si>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</si>
  <si>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</si>
  <si>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</si>
  <si>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</si>
  <si>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</si>
  <si>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</si>
  <si>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</si>
  <si>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</si>
  <si>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</si>
  <si>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</si>
  <si>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</si>
  <si>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</si>
  <si>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</si>
  <si>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</si>
  <si>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</si>
  <si>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</si>
  <si>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</si>
  <si>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</si>
  <si>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</si>
  <si>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</si>
  <si>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</si>
  <si>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</si>
  <si>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</si>
  <si>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</si>
  <si>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</si>
  <si>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</si>
  <si>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</si>
  <si>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</si>
  <si>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</si>
  <si>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</si>
  <si>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</si>
  <si>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</si>
  <si>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</si>
  <si>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</si>
  <si>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</si>
  <si>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</si>
  <si>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</si>
  <si>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</si>
  <si>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</si>
  <si>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</si>
  <si>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</si>
  <si>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</si>
  <si>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</si>
  <si>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</si>
  <si>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</si>
  <si>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</si>
  <si>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</si>
  <si>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</si>
  <si>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</si>
  <si>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</si>
  <si>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</si>
  <si>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</si>
  <si>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</si>
  <si>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</si>
  <si>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</si>
  <si>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</si>
  <si>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</si>
  <si>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</si>
  <si>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</si>
  <si>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</si>
  <si>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</si>
  <si>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</si>
  <si>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</si>
  <si>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</si>
  <si>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</si>
  <si>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</si>
  <si>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</si>
  <si>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</si>
  <si>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</si>
  <si>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</si>
  <si>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</si>
  <si>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</si>
  <si>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</si>
  <si>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</si>
  <si>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</si>
  <si>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</si>
  <si>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</si>
  <si>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</si>
  <si>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</si>
  <si>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</si>
  <si>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</si>
  <si>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</si>
  <si>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</si>
  <si>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</si>
  <si>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</si>
  <si>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</si>
  <si>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</si>
  <si>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</si>
  <si>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</si>
  <si>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</si>
  <si>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</si>
  <si>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</si>
  <si>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</si>
  <si>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</si>
  <si>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</si>
  <si>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</si>
  <si>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</si>
  <si>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</si>
  <si>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</si>
  <si>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</si>
  <si>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</si>
  <si>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</si>
  <si>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</si>
  <si>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</si>
  <si>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</si>
  <si>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</si>
  <si>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</si>
  <si>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</si>
  <si>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</si>
  <si>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</si>
  <si>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</si>
  <si>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</si>
  <si>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</si>
  <si>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</si>
  <si>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</si>
  <si>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</si>
  <si>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</si>
  <si>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</si>
  <si>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</si>
  <si>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</si>
  <si>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</si>
  <si>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</si>
  <si>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</si>
  <si>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</si>
  <si>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</si>
  <si>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</si>
  <si>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</si>
  <si>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</si>
  <si>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</si>
  <si>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</si>
  <si>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</si>
  <si>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</si>
  <si>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</si>
  <si>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</si>
  <si>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</si>
  <si>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</si>
  <si>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</si>
  <si>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</si>
  <si>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</si>
  <si>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</si>
  <si>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</si>
  <si>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</si>
  <si>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</si>
  <si>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</si>
  <si>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</si>
  <si>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</si>
  <si>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</si>
  <si>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</si>
  <si>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</si>
  <si>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</si>
  <si>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</si>
  <si>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</si>
  <si>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</si>
  <si>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</si>
  <si>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</si>
  <si>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</si>
  <si>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</si>
  <si>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</si>
  <si>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</si>
  <si>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</si>
  <si>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</si>
  <si>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</si>
  <si>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</si>
  <si>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</si>
  <si>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</si>
  <si>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</si>
  <si>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</si>
  <si>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</si>
  <si>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</si>
  <si>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</si>
  <si>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</si>
  <si>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</si>
  <si>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</si>
  <si>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</si>
  <si>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</si>
  <si>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</si>
  <si>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</si>
  <si>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</si>
  <si>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</si>
  <si>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</si>
  <si>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</si>
  <si>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</si>
  <si>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</si>
  <si>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</si>
  <si>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</si>
  <si>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</si>
  <si>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</si>
  <si>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</si>
  <si>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</si>
  <si>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</si>
  <si>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</si>
  <si>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</si>
  <si>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</si>
  <si>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</si>
  <si>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</si>
  <si>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</si>
  <si>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</si>
  <si>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</si>
  <si>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</si>
  <si>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</si>
  <si>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</si>
  <si>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</si>
  <si>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</si>
  <si>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</si>
  <si>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</si>
  <si>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</si>
  <si>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</si>
  <si>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</si>
  <si>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</si>
  <si>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</si>
  <si>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</si>
  <si>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</si>
  <si>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</si>
  <si>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</si>
  <si>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</si>
  <si>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</si>
  <si>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</si>
  <si>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</si>
  <si>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</si>
  <si>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</si>
  <si>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</si>
  <si>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</si>
  <si>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</si>
  <si>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</si>
  <si>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</si>
  <si>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</si>
  <si>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</si>
  <si>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</si>
  <si>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</si>
  <si>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</si>
  <si>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</si>
  <si>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</si>
  <si>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</si>
  <si>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</si>
  <si>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</si>
  <si>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</si>
  <si>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</si>
  <si>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</si>
  <si>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</si>
  <si>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</si>
  <si>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</si>
  <si>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</si>
  <si>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</si>
  <si>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</si>
  <si>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</si>
  <si>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</si>
  <si>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</si>
  <si>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</si>
  <si>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</si>
  <si>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</si>
  <si>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</si>
  <si>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</si>
  <si>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</si>
  <si>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</si>
  <si>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</si>
  <si>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</si>
  <si>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</si>
  <si>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</si>
  <si>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</si>
  <si>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</si>
  <si>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</si>
  <si>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</si>
  <si>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</si>
  <si>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</si>
  <si>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</si>
  <si>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</si>
  <si>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</si>
  <si>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</si>
  <si>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</si>
  <si>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</si>
  <si>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</si>
  <si>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</si>
  <si>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</si>
  <si>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</si>
  <si>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</si>
  <si>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</si>
  <si>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</si>
  <si>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</si>
  <si>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</si>
  <si>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</si>
  <si>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</si>
  <si>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</si>
  <si>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</si>
  <si>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</si>
  <si>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</si>
  <si>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</si>
  <si>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</si>
  <si>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</si>
  <si>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</si>
  <si>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</si>
  <si>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</si>
  <si>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</si>
  <si>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</si>
  <si>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</si>
  <si>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</si>
  <si>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</si>
  <si>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</si>
  <si>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</si>
  <si>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</si>
  <si>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</si>
  <si>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</si>
  <si>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</si>
  <si>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</si>
  <si>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</si>
  <si>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</si>
  <si>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</si>
  <si>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</si>
  <si>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</si>
  <si>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</si>
  <si>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</si>
  <si>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</si>
  <si>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</si>
  <si>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</si>
  <si>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</si>
  <si>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</si>
  <si>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</si>
  <si>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</si>
  <si>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</si>
  <si>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</si>
  <si>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</si>
  <si>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</si>
  <si>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</si>
  <si>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</si>
  <si>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</si>
  <si>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</si>
  <si>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</si>
  <si>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</si>
  <si>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</si>
  <si>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</si>
  <si>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</si>
  <si>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</si>
  <si>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</si>
  <si>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</si>
  <si>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</si>
  <si>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</si>
  <si>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</si>
  <si>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</si>
  <si>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</si>
  <si>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</si>
  <si>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</si>
  <si>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</si>
  <si>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</si>
  <si>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</si>
  <si>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</si>
  <si>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</si>
  <si>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</si>
  <si>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</si>
  <si>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</si>
  <si>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</si>
  <si>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</si>
  <si>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</si>
  <si>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</si>
  <si>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</si>
  <si>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</si>
  <si>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</si>
  <si>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</si>
  <si>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</si>
  <si>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</si>
  <si>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</si>
  <si>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</si>
  <si>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</si>
  <si>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</si>
  <si>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</si>
  <si>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</si>
  <si>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</si>
  <si>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</si>
  <si>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</si>
  <si>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</si>
  <si>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</si>
  <si>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</si>
  <si>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</si>
  <si>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</si>
  <si>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</si>
  <si>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</si>
  <si>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</si>
  <si>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</si>
  <si>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</si>
  <si>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</si>
  <si>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</si>
  <si>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</si>
  <si>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</si>
  <si>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</si>
  <si>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</si>
  <si>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</si>
  <si>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</si>
  <si>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</si>
  <si>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</si>
  <si>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</si>
  <si>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</si>
  <si>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</si>
  <si>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</si>
  <si>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</si>
  <si>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</si>
  <si>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</si>
  <si>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</si>
  <si>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</si>
  <si>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</si>
  <si>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</si>
  <si>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</si>
  <si>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</si>
  <si>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</si>
  <si>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</si>
  <si>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</si>
  <si>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</si>
  <si>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</si>
  <si>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</si>
  <si>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</si>
  <si>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</si>
  <si>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</si>
  <si>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</si>
  <si>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</si>
  <si>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</si>
  <si>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</si>
  <si>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</si>
  <si>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</si>
  <si>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</si>
  <si>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</si>
  <si>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</si>
  <si>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</si>
  <si>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</si>
  <si>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</si>
  <si>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</si>
  <si>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</si>
  <si>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</si>
  <si>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</si>
  <si>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</si>
  <si>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</si>
  <si>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</si>
  <si>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</si>
  <si>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</si>
  <si>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</si>
  <si>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</si>
  <si>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</si>
  <si>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</si>
  <si>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</si>
  <si>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</si>
  <si>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</si>
  <si>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</si>
  <si>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</si>
  <si>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</si>
  <si>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</si>
  <si>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</si>
  <si>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</si>
  <si>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</si>
  <si>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</si>
  <si>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</si>
  <si>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</si>
  <si>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</si>
  <si>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</si>
  <si>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</si>
  <si>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</si>
  <si>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</si>
  <si>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</si>
  <si>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</si>
  <si>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</si>
  <si>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</si>
  <si>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</si>
  <si>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</si>
  <si>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</si>
  <si>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</si>
  <si>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</si>
  <si>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</si>
  <si>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</si>
  <si>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</si>
  <si>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</si>
  <si>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</si>
  <si>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</si>
  <si>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</si>
  <si>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</si>
  <si>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</si>
  <si>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</si>
  <si>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</si>
  <si>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</si>
  <si>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</si>
  <si>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</si>
  <si>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</si>
  <si>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</si>
  <si>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</si>
  <si>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</si>
  <si>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</si>
  <si>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</si>
  <si>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</si>
  <si>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</si>
  <si>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</si>
  <si>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</si>
  <si>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</si>
  <si>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</si>
  <si>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</si>
  <si>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</si>
  <si>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</si>
  <si>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</si>
  <si>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</si>
  <si>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</si>
  <si>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</si>
  <si>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</si>
  <si>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</si>
  <si>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</si>
  <si>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</si>
  <si>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</si>
  <si>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</si>
  <si>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</si>
  <si>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</si>
  <si>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</si>
  <si>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</si>
  <si>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</si>
  <si>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</si>
  <si>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</si>
  <si>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</si>
  <si>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</si>
  <si>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</si>
  <si>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</si>
  <si>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</si>
  <si>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</si>
  <si>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</si>
  <si>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</si>
  <si>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</si>
  <si>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</si>
  <si>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</si>
  <si>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</si>
  <si>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</si>
  <si>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</si>
  <si>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</si>
  <si>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</si>
  <si>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</si>
  <si>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</si>
  <si>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</si>
  <si>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</si>
  <si>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</si>
  <si>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</si>
  <si>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</si>
  <si>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</si>
  <si>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</si>
  <si>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</si>
  <si>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</si>
  <si>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</si>
  <si>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</si>
  <si>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</si>
  <si>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</si>
  <si>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</si>
  <si>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</si>
  <si>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</si>
  <si>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</si>
  <si>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</si>
  <si>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</si>
  <si>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</si>
  <si>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</si>
  <si>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</si>
  <si>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</si>
  <si>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</si>
  <si>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</si>
  <si>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</si>
  <si>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</si>
  <si>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</si>
  <si>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</si>
  <si>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</si>
  <si>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</si>
  <si>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</si>
  <si>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</si>
  <si>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</si>
  <si>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</si>
  <si>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</si>
  <si>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</si>
  <si>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</si>
  <si>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</si>
  <si>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</si>
  <si>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</si>
  <si>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</si>
  <si>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</si>
  <si>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</si>
  <si>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</si>
  <si>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</si>
  <si>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</si>
  <si>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</si>
  <si>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</si>
  <si>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</si>
  <si>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</si>
  <si>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</si>
  <si>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</si>
  <si>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</si>
  <si>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</si>
  <si>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</si>
  <si>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</si>
  <si>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</si>
  <si>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</si>
  <si>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</si>
  <si>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</si>
  <si>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</si>
  <si>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</si>
  <si>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</si>
  <si>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</si>
  <si>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</si>
  <si>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</si>
  <si>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</si>
  <si>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</si>
  <si>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</si>
  <si>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</si>
  <si>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</si>
  <si>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</si>
  <si>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</si>
  <si>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</si>
  <si>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</si>
  <si>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</si>
  <si>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</si>
  <si>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</si>
  <si>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</si>
  <si>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</si>
  <si>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</si>
  <si>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</si>
  <si>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</si>
  <si>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</si>
  <si>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</si>
  <si>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</si>
  <si>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</si>
  <si>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</si>
  <si>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</si>
  <si>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</si>
  <si>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</si>
  <si>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</si>
  <si>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</si>
  <si>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</si>
  <si>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</si>
  <si>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</si>
  <si>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</si>
  <si>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</si>
  <si>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</si>
  <si>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</si>
  <si>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</si>
  <si>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</si>
  <si>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</si>
  <si>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</si>
  <si>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</si>
  <si>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</si>
  <si>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</si>
  <si>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</si>
  <si>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</si>
  <si>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</si>
  <si>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</si>
  <si>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</si>
  <si>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</si>
  <si>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</si>
  <si>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</si>
  <si>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</si>
  <si>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</si>
  <si>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</si>
  <si>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</si>
  <si>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</si>
  <si>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</si>
  <si>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</si>
  <si>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</si>
  <si>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</si>
  <si>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</si>
  <si>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</si>
  <si>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</si>
  <si>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</si>
  <si>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</si>
  <si>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</si>
  <si>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</si>
  <si>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</si>
  <si>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</si>
  <si>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</si>
  <si>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</si>
  <si>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</si>
  <si>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</si>
  <si>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</si>
  <si>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</si>
  <si>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</si>
  <si>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</si>
  <si>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</si>
  <si>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</si>
  <si>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</si>
  <si>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</si>
  <si>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</si>
  <si>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</si>
  <si>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</si>
  <si>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</si>
  <si>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</si>
  <si>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</si>
  <si>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</si>
  <si>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</si>
  <si>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</si>
  <si>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</si>
  <si>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</si>
  <si>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</si>
  <si>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</si>
  <si>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</si>
  <si>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</si>
  <si>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</si>
  <si>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</si>
  <si>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</si>
  <si>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</si>
  <si>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</si>
  <si>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</si>
  <si>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</si>
  <si>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</si>
  <si>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</si>
  <si>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</si>
  <si>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</si>
  <si>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</si>
  <si>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</si>
  <si>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</si>
  <si>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</si>
  <si>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</si>
  <si>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</si>
  <si>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</si>
  <si>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</si>
  <si>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</si>
  <si>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</si>
  <si>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</si>
  <si>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</si>
  <si>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</si>
  <si>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</si>
  <si>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</si>
  <si>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</si>
  <si>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</si>
  <si>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</si>
  <si>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</si>
  <si>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</si>
  <si>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</si>
  <si>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</si>
  <si>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</si>
  <si>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</si>
  <si>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</si>
  <si>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</si>
  <si>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</si>
  <si>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</si>
  <si>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</si>
  <si>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</si>
  <si>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</si>
  <si>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</si>
  <si>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</si>
  <si>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</si>
  <si>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</si>
  <si>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</si>
  <si>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</si>
  <si>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</si>
  <si>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</si>
  <si>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</si>
  <si>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</si>
  <si>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</si>
  <si>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</si>
  <si>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</si>
  <si>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</si>
  <si>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</si>
  <si>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</si>
  <si>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</si>
  <si>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</si>
  <si>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</si>
  <si>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</si>
  <si>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</si>
  <si>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</si>
  <si>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</si>
  <si>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</si>
  <si>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</si>
  <si>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</si>
  <si>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</si>
  <si>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</si>
  <si>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</si>
  <si>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</si>
  <si>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</si>
  <si>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</si>
  <si>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</si>
  <si>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</si>
  <si>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</si>
  <si>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</si>
  <si>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</si>
  <si>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</si>
  <si>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</si>
  <si>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</si>
  <si>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</si>
  <si>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</si>
  <si>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</si>
  <si>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</si>
  <si>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</si>
  <si>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</si>
  <si>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</si>
  <si>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</si>
  <si>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</si>
  <si>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</si>
  <si>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</si>
  <si>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</si>
  <si>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</si>
  <si>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</si>
  <si>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</si>
  <si>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</si>
  <si>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</si>
  <si>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</si>
  <si>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</si>
  <si>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</si>
  <si>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</si>
  <si>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</si>
  <si>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</si>
  <si>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</si>
  <si>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</si>
  <si>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</si>
  <si>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</si>
  <si>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</si>
  <si>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</si>
  <si>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</si>
  <si>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</si>
  <si>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</si>
  <si>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</si>
  <si>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</si>
  <si>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</si>
  <si>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</si>
  <si>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</si>
  <si>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</si>
  <si>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</si>
  <si>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</si>
  <si>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</si>
  <si>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</si>
  <si>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</si>
  <si>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</si>
  <si>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</si>
  <si>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</si>
  <si>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</si>
  <si>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</si>
  <si>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</si>
  <si>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</si>
  <si>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</si>
  <si>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</si>
  <si>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</si>
  <si>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</si>
  <si>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</si>
  <si>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</si>
  <si>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</si>
  <si>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</si>
  <si>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</si>
  <si>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</si>
  <si>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</si>
  <si>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</si>
  <si>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</si>
  <si>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</si>
  <si>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</si>
  <si>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</si>
  <si>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</si>
  <si>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</si>
  <si>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</si>
  <si>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</si>
  <si>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</si>
  <si>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</si>
  <si>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</si>
  <si>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</si>
  <si>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</si>
  <si>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</si>
  <si>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</si>
  <si>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</si>
  <si>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</si>
  <si>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</si>
  <si>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</si>
  <si>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</si>
  <si>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</si>
  <si>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</si>
  <si>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</si>
  <si>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</si>
  <si>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</si>
  <si>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</si>
  <si>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</si>
  <si>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</si>
  <si>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</si>
  <si>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</si>
  <si>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</si>
  <si>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</si>
  <si>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</si>
  <si>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</si>
  <si>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</si>
  <si>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</si>
  <si>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</si>
  <si>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</si>
  <si>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</si>
  <si>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</si>
  <si>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</si>
  <si>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</si>
  <si>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</si>
  <si>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</si>
  <si>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</si>
  <si>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</si>
  <si>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</si>
  <si>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</si>
  <si>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</si>
  <si>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</si>
  <si>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</si>
  <si>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</si>
  <si>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</si>
  <si>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</si>
  <si>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</si>
  <si>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</si>
  <si>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</si>
  <si>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</si>
  <si>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</si>
  <si>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</si>
  <si>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</si>
  <si>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</si>
  <si>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</si>
  <si>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</si>
  <si>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</si>
  <si>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</si>
  <si>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</si>
  <si>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</si>
  <si>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</si>
  <si>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</si>
  <si>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</si>
  <si>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</si>
  <si>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</si>
  <si>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</si>
  <si>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</si>
  <si>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</si>
  <si>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</si>
  <si>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</si>
  <si>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</si>
  <si>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</si>
  <si>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</si>
  <si>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</si>
  <si>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</si>
  <si>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</si>
  <si>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</si>
  <si>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</si>
  <si>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</si>
  <si>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</si>
  <si>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</si>
  <si>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</si>
  <si>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</si>
  <si>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</si>
  <si>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</si>
  <si>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</si>
  <si>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</si>
  <si>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</si>
  <si>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</si>
  <si>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</si>
  <si>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</si>
  <si>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</si>
  <si>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</si>
  <si>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</si>
  <si>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</si>
  <si>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</si>
  <si>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</si>
  <si>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</si>
  <si>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</si>
  <si>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</si>
  <si>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</si>
  <si>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</si>
  <si>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</si>
  <si>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</si>
  <si>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</si>
  <si>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</si>
  <si>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</si>
  <si>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</si>
  <si>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</si>
  <si>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</si>
  <si>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</si>
  <si>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</si>
  <si>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</si>
  <si>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</si>
  <si>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</si>
  <si>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</si>
  <si>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</si>
  <si>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</si>
  <si>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</si>
  <si>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</si>
  <si>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</si>
  <si>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</si>
  <si>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</si>
  <si>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</si>
  <si>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</si>
  <si>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</si>
  <si>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</si>
  <si>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</si>
  <si>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</si>
  <si>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</si>
  <si>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</si>
  <si>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</si>
  <si>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</si>
  <si>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</si>
  <si>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</si>
  <si>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</si>
  <si>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</si>
  <si>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</si>
  <si>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</si>
  <si>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</si>
  <si>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</si>
  <si>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</si>
  <si>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</si>
  <si>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</si>
  <si>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</si>
  <si>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</si>
  <si>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</si>
  <si>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</si>
  <si>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</si>
  <si>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</si>
  <si>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</si>
  <si>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</si>
  <si>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</si>
  <si>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</si>
  <si>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</si>
  <si>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</si>
  <si>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</si>
  <si>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</si>
  <si>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</si>
  <si>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</si>
  <si>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</si>
  <si>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</si>
  <si>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</si>
  <si>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</si>
  <si>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</si>
  <si>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</si>
  <si>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</si>
  <si>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</si>
  <si>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</si>
  <si>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</si>
  <si>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</si>
  <si>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</si>
  <si>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</si>
  <si>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</si>
  <si>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</si>
  <si>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</si>
  <si>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</si>
  <si>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</si>
  <si>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</si>
  <si>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</si>
  <si>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</si>
  <si>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</si>
  <si>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</si>
  <si>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</si>
  <si>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</si>
  <si>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</si>
  <si>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</si>
  <si>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</si>
  <si>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</si>
  <si>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</si>
  <si>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</si>
  <si>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</si>
  <si>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</si>
  <si>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</si>
  <si>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</si>
  <si>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</si>
  <si>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</si>
  <si>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</si>
  <si>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</si>
  <si>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</si>
  <si>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</si>
  <si>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</si>
  <si>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</si>
  <si>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</si>
  <si>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</si>
  <si>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</si>
  <si>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</si>
  <si>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</si>
  <si>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</si>
  <si>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</si>
  <si>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</si>
  <si>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</si>
  <si>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</si>
  <si>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</si>
  <si>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</si>
  <si>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</si>
  <si>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</si>
  <si>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</si>
  <si>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</si>
  <si>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</si>
  <si>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</si>
  <si>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</si>
  <si>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</si>
  <si>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</si>
  <si>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</si>
  <si>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</si>
  <si>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</si>
  <si>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</si>
  <si>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</si>
  <si>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</si>
  <si>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</si>
  <si>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</si>
  <si>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</si>
  <si>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</si>
  <si>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</si>
  <si>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</si>
  <si>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</si>
  <si>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</si>
  <si>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</si>
  <si>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</si>
  <si>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</si>
  <si>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</si>
  <si>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</si>
  <si>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</si>
  <si>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</si>
  <si>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</si>
  <si>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</si>
  <si>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</si>
  <si>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</si>
  <si>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</si>
  <si>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</si>
  <si>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</si>
  <si>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</si>
  <si>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</si>
  <si>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</si>
  <si>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</si>
  <si>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</si>
  <si>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</si>
  <si>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</si>
  <si>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</si>
  <si>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</si>
  <si>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</si>
  <si>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</si>
  <si>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</si>
  <si>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</si>
  <si>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</si>
  <si>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</si>
  <si>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</si>
  <si>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</si>
  <si>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</si>
  <si>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</si>
  <si>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</si>
  <si>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</si>
  <si>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</si>
  <si>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</si>
  <si>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</si>
  <si>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</si>
  <si>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</si>
  <si>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</si>
  <si>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</si>
  <si>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</si>
  <si>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</si>
  <si>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</si>
  <si>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</si>
  <si>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</si>
  <si>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</si>
  <si>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</si>
  <si>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</si>
  <si>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</si>
  <si>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</si>
  <si>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</si>
  <si>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</si>
  <si>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</si>
  <si>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</si>
  <si>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</si>
  <si>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</si>
  <si>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</si>
  <si>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</si>
  <si>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</si>
  <si>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</si>
  <si>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</si>
  <si>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</si>
  <si>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</si>
  <si>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</si>
  <si>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</si>
  <si>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</si>
  <si>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</si>
  <si>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</si>
  <si>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</si>
  <si>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</si>
  <si>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</si>
  <si>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</si>
  <si>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</si>
  <si>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</si>
  <si>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</si>
  <si>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</si>
  <si>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</si>
  <si>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</si>
  <si>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</si>
  <si>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</si>
  <si>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</si>
  <si>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</si>
  <si>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</si>
  <si>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</si>
  <si>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</si>
  <si>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</si>
  <si>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</si>
  <si>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</si>
  <si>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</si>
  <si>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</si>
  <si>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</si>
  <si>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</si>
  <si>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</si>
  <si>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</si>
  <si>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</si>
  <si>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</si>
  <si>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</si>
  <si>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</si>
  <si>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</si>
  <si>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</si>
  <si>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</si>
  <si>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</si>
  <si>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</si>
  <si>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</si>
  <si>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</si>
  <si>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</si>
  <si>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</si>
  <si>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</si>
  <si>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</si>
  <si>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</si>
  <si>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</si>
  <si>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</si>
  <si>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</si>
  <si>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</si>
  <si>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</si>
  <si>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</si>
  <si>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</si>
  <si>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</si>
  <si>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</si>
  <si>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</si>
  <si>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</si>
  <si>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</si>
  <si>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</si>
  <si>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</si>
  <si>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</si>
  <si>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</si>
  <si>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</si>
  <si>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</si>
  <si>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</si>
  <si>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</si>
  <si>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</si>
  <si>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</si>
  <si>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</si>
  <si>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</si>
  <si>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</si>
  <si>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</si>
  <si>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</si>
  <si>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</si>
  <si>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</si>
  <si>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</si>
  <si>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</si>
  <si>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</si>
  <si>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</si>
  <si>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</si>
  <si>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</si>
  <si>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</si>
  <si>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</si>
  <si>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</si>
  <si>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</si>
  <si>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</si>
  <si>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</si>
  <si>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</si>
  <si>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</si>
  <si>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</si>
  <si>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</si>
  <si>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</si>
  <si>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</si>
  <si>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</si>
  <si>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</si>
  <si>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</si>
  <si>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</si>
  <si>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</si>
  <si>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</si>
  <si>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</si>
  <si>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</si>
  <si>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</si>
  <si>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</si>
  <si>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</si>
  <si>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</si>
  <si>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</si>
  <si>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</si>
  <si>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</si>
  <si>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</si>
  <si>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</si>
  <si>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</si>
  <si>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</si>
  <si>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</si>
  <si>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</si>
  <si>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</si>
  <si>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</si>
  <si>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</si>
  <si>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</si>
  <si>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</si>
  <si>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</si>
  <si>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</si>
  <si>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</si>
  <si>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</si>
  <si>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</si>
  <si>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</si>
  <si>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</si>
  <si>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</si>
  <si>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</si>
  <si>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</si>
  <si>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</si>
  <si>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</si>
  <si>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</si>
  <si>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</si>
  <si>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</si>
  <si>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</si>
  <si>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</si>
  <si>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</si>
  <si>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</si>
  <si>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</si>
  <si>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</si>
  <si>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</si>
  <si>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</si>
  <si>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</si>
  <si>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</si>
  <si>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</si>
  <si>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</si>
  <si>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</si>
  <si>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</si>
  <si>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</si>
  <si>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</si>
  <si>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</si>
  <si>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</si>
  <si>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</si>
  <si>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</si>
  <si>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</si>
  <si>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</si>
  <si>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</si>
  <si>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</si>
  <si>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</si>
  <si>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</si>
  <si>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</si>
  <si>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</si>
  <si>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</si>
  <si>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</si>
  <si>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</si>
  <si>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</si>
  <si>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</si>
  <si>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</si>
  <si>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</si>
  <si>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</si>
  <si>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</si>
  <si>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</si>
  <si>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</si>
  <si>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</si>
  <si>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</si>
  <si>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</si>
  <si>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</si>
  <si>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</si>
  <si>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</si>
  <si>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</si>
  <si>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</si>
  <si>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</si>
  <si>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</si>
  <si>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</si>
  <si>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</si>
  <si>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</si>
  <si>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</si>
  <si>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</si>
  <si>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</si>
  <si>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</si>
  <si>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</si>
  <si>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</si>
  <si>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</si>
  <si>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</si>
  <si>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</si>
  <si>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</si>
  <si>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</si>
  <si>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</si>
  <si>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</si>
  <si>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</si>
  <si>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</si>
  <si>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</si>
  <si>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</si>
  <si>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</si>
  <si>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</si>
  <si>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</si>
  <si>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</si>
  <si>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</si>
  <si>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</si>
  <si>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</si>
  <si>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</si>
  <si>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</si>
  <si>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</si>
  <si>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</si>
  <si>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</si>
  <si>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</si>
  <si>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</si>
  <si>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</si>
  <si>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</si>
  <si>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</si>
  <si>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</si>
  <si>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</si>
  <si>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</si>
  <si>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</si>
  <si>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</si>
  <si>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</si>
  <si>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</si>
  <si>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</si>
  <si>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</si>
  <si>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</si>
  <si>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</si>
  <si>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</si>
  <si>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</si>
  <si>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</si>
  <si>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</si>
  <si>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</si>
  <si>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</si>
  <si>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</si>
  <si>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</si>
  <si>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</si>
  <si>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</si>
  <si>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</si>
  <si>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</si>
  <si>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</si>
  <si>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</si>
  <si>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</si>
  <si>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</si>
  <si>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</si>
  <si>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</si>
  <si>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</si>
  <si>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</si>
  <si>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</si>
  <si>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</si>
  <si>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</si>
  <si>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</si>
  <si>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</si>
  <si>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</si>
  <si>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</si>
  <si>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</si>
  <si>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</si>
  <si>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</si>
  <si>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</si>
  <si>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</si>
  <si>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</si>
  <si>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</si>
  <si>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</si>
  <si>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</si>
  <si>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</si>
  <si>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</si>
  <si>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</si>
  <si>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</si>
  <si>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</si>
  <si>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</si>
  <si>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</si>
  <si>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</si>
  <si>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</si>
  <si>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</si>
  <si>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</si>
  <si>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</si>
  <si>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</si>
  <si>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</si>
  <si>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</si>
  <si>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</si>
  <si>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</si>
  <si>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</si>
  <si>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</si>
  <si>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</si>
  <si>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</si>
  <si>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</si>
  <si>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</si>
  <si>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</si>
  <si>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</si>
  <si>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</si>
  <si>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</si>
  <si>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</si>
  <si>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</si>
  <si>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</si>
  <si>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</si>
  <si>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</si>
  <si>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</si>
  <si>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</si>
  <si>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</si>
  <si>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</si>
  <si>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</si>
  <si>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</si>
  <si>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</si>
  <si>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</si>
  <si>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</si>
  <si>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</si>
  <si>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</si>
  <si>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</si>
  <si>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</si>
  <si>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</si>
  <si>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</si>
  <si>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</si>
  <si>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</si>
  <si>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</si>
  <si>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</si>
  <si>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</si>
  <si>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</si>
  <si>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</si>
  <si>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</si>
  <si>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</si>
  <si>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</si>
  <si>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</si>
  <si>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</si>
  <si>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</si>
  <si>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</si>
  <si>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</si>
  <si>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</si>
  <si>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</si>
  <si>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</si>
  <si>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</si>
  <si>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</si>
  <si>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</si>
  <si>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</si>
  <si>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</si>
  <si>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</si>
  <si>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</si>
  <si>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</si>
  <si>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</si>
  <si>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</si>
  <si>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</si>
  <si>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</si>
  <si>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</si>
  <si>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</si>
  <si>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</si>
  <si>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</si>
  <si>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</si>
  <si>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</si>
  <si>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</si>
  <si>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</si>
  <si>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</si>
  <si>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</si>
  <si>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</si>
  <si>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</si>
  <si>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</si>
  <si>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</si>
  <si>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</si>
  <si>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</si>
  <si>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</si>
  <si>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</si>
  <si>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</si>
  <si>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</si>
  <si>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</si>
  <si>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</si>
  <si>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</si>
  <si>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</si>
  <si>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</si>
  <si>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</si>
  <si>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</si>
  <si>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</si>
  <si>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</si>
  <si>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</si>
  <si>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</si>
  <si>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</si>
  <si>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</si>
  <si>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</si>
  <si>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</si>
  <si>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</si>
  <si>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</si>
  <si>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</si>
  <si>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</si>
  <si>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</si>
  <si>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</si>
  <si>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</si>
  <si>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</si>
  <si>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</si>
  <si>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</si>
  <si>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</si>
  <si>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</si>
  <si>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</si>
  <si>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</si>
  <si>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</si>
  <si>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</si>
  <si>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</si>
  <si>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</si>
  <si>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</si>
  <si>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</si>
  <si>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</si>
  <si>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</si>
  <si>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</si>
  <si>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</si>
  <si>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</si>
  <si>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</si>
  <si>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</si>
  <si>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</si>
  <si>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</si>
  <si>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</si>
  <si>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</si>
  <si>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</si>
  <si>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</si>
  <si>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</si>
  <si>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</si>
  <si>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</si>
  <si>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</si>
  <si>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</si>
  <si>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</si>
  <si>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</si>
  <si>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</si>
  <si>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</si>
  <si>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</si>
  <si>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</si>
  <si>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</si>
  <si>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</si>
  <si>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</si>
  <si>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</si>
  <si>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</si>
  <si>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</si>
  <si>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</si>
  <si>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</si>
  <si>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</si>
  <si>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</si>
  <si>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</si>
  <si>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</si>
  <si>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</si>
  <si>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</si>
  <si>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</si>
  <si>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</si>
  <si>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</si>
  <si>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</si>
  <si>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</si>
  <si>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</si>
  <si>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</si>
  <si>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</si>
  <si>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</si>
  <si>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</si>
  <si>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</si>
  <si>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</si>
  <si>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</si>
  <si>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</si>
  <si>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</si>
  <si>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</si>
  <si>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</si>
  <si>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</si>
  <si>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</si>
  <si>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</si>
  <si>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</si>
  <si>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</si>
  <si>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</si>
  <si>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</si>
  <si>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</si>
  <si>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</si>
  <si>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</si>
  <si>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</si>
  <si>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</si>
  <si>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</si>
  <si>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</si>
  <si>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</si>
  <si>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</si>
  <si>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</si>
  <si>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</si>
  <si>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</si>
  <si>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</si>
  <si>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</si>
  <si>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</si>
  <si>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</si>
  <si>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</si>
  <si>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</si>
  <si>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</si>
  <si>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</si>
  <si>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</si>
  <si>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</si>
  <si>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</si>
  <si>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</si>
  <si>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</si>
  <si>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</si>
  <si>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</si>
  <si>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</si>
  <si>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</si>
  <si>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</si>
  <si>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</si>
  <si>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</si>
  <si>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</si>
  <si>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</si>
  <si>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</si>
  <si>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</si>
  <si>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</si>
  <si>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</si>
  <si>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</si>
  <si>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</si>
  <si>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</si>
  <si>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</si>
  <si>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</si>
  <si>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</si>
  <si>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</si>
  <si>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</si>
  <si>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</si>
  <si>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</si>
  <si>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</si>
  <si>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</si>
  <si>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</si>
  <si>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</si>
  <si>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</si>
  <si>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</si>
  <si>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</si>
  <si>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</si>
  <si>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</si>
  <si>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</si>
  <si>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</si>
  <si>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</si>
  <si>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</si>
  <si>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</si>
  <si>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</si>
  <si>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</si>
  <si>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</si>
  <si>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</si>
  <si>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</si>
  <si>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</si>
  <si>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</si>
  <si>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</si>
  <si>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</si>
  <si>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</si>
  <si>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</si>
  <si>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</si>
  <si>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</si>
  <si>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</si>
  <si>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</si>
  <si>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</si>
  <si>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</si>
  <si>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</si>
  <si>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</si>
  <si>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</si>
  <si>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</si>
  <si>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</si>
  <si>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</si>
  <si>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</si>
  <si>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</si>
  <si>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</si>
  <si>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</si>
  <si>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</si>
  <si>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</si>
  <si>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</si>
  <si>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</si>
  <si>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</si>
  <si>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</si>
  <si>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</si>
  <si>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</si>
  <si>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</si>
  <si>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</si>
  <si>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</si>
  <si>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</si>
  <si>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</si>
  <si>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</si>
  <si>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</si>
  <si>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</si>
  <si>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</si>
  <si>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</si>
  <si>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</si>
  <si>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</si>
  <si>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</si>
  <si>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</si>
  <si>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</si>
  <si>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</si>
  <si>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</si>
  <si>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</si>
  <si>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</si>
  <si>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</si>
  <si>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</si>
  <si>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</si>
  <si>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</si>
  <si>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</si>
  <si>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</si>
  <si>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</si>
  <si>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</si>
  <si>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</si>
  <si>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</si>
  <si>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</si>
  <si>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</si>
  <si>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</si>
  <si>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</si>
  <si>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</si>
  <si>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</si>
  <si>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</si>
  <si>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</si>
  <si>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</si>
  <si>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</si>
  <si>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</si>
  <si>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</si>
  <si>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</si>
  <si>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</si>
  <si>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</si>
  <si>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</si>
  <si>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</si>
  <si>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</si>
  <si>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</si>
  <si>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</si>
  <si>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</si>
  <si>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</si>
  <si>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</si>
  <si>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</si>
  <si>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</si>
  <si>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</si>
  <si>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</si>
  <si>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</si>
  <si>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</si>
  <si>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</si>
  <si>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</si>
  <si>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</si>
  <si>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</si>
  <si>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</si>
  <si>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</si>
  <si>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</si>
  <si>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</si>
  <si>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</si>
  <si>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</si>
  <si>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</si>
  <si>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</si>
  <si>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</si>
  <si>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</si>
  <si>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</si>
  <si>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</si>
  <si>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</si>
  <si>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</si>
  <si>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</si>
  <si>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</si>
  <si>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</si>
  <si>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</si>
  <si>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</si>
  <si>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</si>
  <si>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</si>
  <si>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</si>
  <si>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</si>
  <si>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</si>
  <si>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</si>
  <si>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</si>
  <si>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</si>
  <si>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</si>
  <si>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</si>
  <si>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</si>
  <si>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</si>
  <si>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</si>
  <si>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</si>
  <si>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</si>
  <si>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</si>
  <si>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</si>
  <si>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</si>
  <si>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</si>
  <si>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</si>
  <si>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</si>
  <si>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</si>
  <si>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</si>
  <si>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</si>
  <si>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</si>
  <si>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</si>
  <si>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</si>
  <si>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</si>
  <si>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</si>
  <si>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</si>
  <si>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</si>
  <si>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</si>
  <si>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</si>
  <si>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</si>
  <si>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</si>
  <si>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</si>
  <si>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</si>
  <si>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</si>
  <si>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</si>
  <si>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</si>
  <si>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</si>
  <si>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</si>
  <si>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</si>
  <si>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</si>
  <si>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</si>
  <si>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</si>
  <si>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</si>
  <si>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</si>
  <si>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</si>
  <si>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</si>
  <si>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</si>
  <si>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</si>
  <si>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</si>
  <si>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</si>
  <si>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</si>
  <si>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</si>
  <si>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</si>
  <si>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</si>
  <si>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</si>
  <si>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</si>
  <si>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</si>
  <si>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</si>
  <si>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</si>
  <si>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</si>
  <si>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</si>
  <si>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</si>
  <si>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</si>
  <si>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</si>
  <si>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</si>
  <si>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</si>
  <si>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</si>
  <si>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</si>
  <si>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</si>
  <si>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</si>
  <si>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</si>
  <si>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</si>
  <si>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</si>
  <si>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</si>
  <si>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</si>
  <si>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</si>
  <si>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</si>
  <si>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</si>
  <si>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</si>
  <si>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</si>
  <si>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</si>
  <si>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</si>
  <si>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</si>
  <si>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</si>
  <si>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</si>
  <si>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</si>
  <si>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</si>
  <si>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</si>
  <si>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</si>
  <si>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</si>
  <si>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</si>
  <si>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</si>
  <si>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</si>
  <si>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</si>
  <si>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</si>
  <si>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</si>
  <si>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</si>
  <si>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</si>
  <si>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</si>
  <si>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</si>
  <si>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</si>
  <si>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</si>
  <si>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</si>
  <si>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</si>
  <si>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</si>
  <si>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</si>
  <si>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</si>
  <si>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</si>
  <si>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</si>
  <si>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</si>
  <si>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</si>
  <si>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</si>
  <si>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</si>
  <si>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</si>
  <si>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</si>
  <si>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</si>
  <si>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</si>
  <si>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</si>
  <si>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</si>
  <si>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</si>
  <si>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</si>
  <si>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</si>
  <si>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</si>
  <si>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</si>
  <si>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</si>
  <si>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</si>
  <si>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</si>
  <si>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</si>
  <si>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</si>
  <si>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</si>
  <si>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</si>
  <si>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</si>
  <si>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</si>
  <si>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</si>
  <si>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</si>
  <si>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</si>
  <si>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</si>
  <si>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</si>
  <si>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</si>
  <si>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</si>
  <si>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</si>
  <si>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</si>
  <si>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</si>
  <si>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</si>
  <si>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</si>
  <si>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</si>
  <si>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</si>
  <si>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</si>
  <si>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</si>
  <si>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</si>
  <si>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</si>
  <si>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</si>
  <si>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</si>
  <si>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</si>
  <si>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</si>
  <si>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</si>
  <si>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</si>
  <si>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</si>
  <si>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</si>
  <si>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</si>
  <si>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</si>
  <si>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</si>
  <si>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</si>
  <si>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</si>
  <si>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</si>
  <si>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</si>
  <si>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</si>
  <si>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</si>
  <si>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</si>
  <si>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</si>
  <si>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</si>
  <si>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</si>
  <si>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</si>
  <si>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</si>
  <si>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</si>
  <si>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</si>
  <si>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</si>
  <si>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</si>
  <si>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</si>
  <si>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</si>
  <si>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</si>
  <si>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</si>
  <si>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</si>
  <si>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</si>
  <si>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</si>
  <si>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</si>
  <si>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</si>
  <si>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</si>
  <si>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</si>
  <si>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</si>
  <si>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</si>
  <si>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</si>
  <si>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</si>
  <si>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</si>
  <si>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</si>
  <si>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</si>
  <si>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</si>
  <si>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</si>
  <si>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</si>
  <si>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</si>
  <si>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</si>
  <si>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</si>
  <si>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</si>
  <si>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</si>
  <si>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</si>
  <si>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</si>
  <si>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</si>
  <si>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</si>
  <si>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</si>
  <si>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</si>
  <si>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</si>
  <si>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</si>
  <si>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</si>
  <si>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</si>
  <si>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</si>
  <si>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</si>
  <si>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</si>
  <si>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</si>
  <si>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</si>
  <si>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</si>
  <si>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</si>
  <si>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</si>
  <si>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</si>
  <si>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</si>
  <si>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</si>
  <si>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</si>
  <si>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</si>
  <si>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</si>
  <si>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</si>
  <si>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</si>
  <si>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</si>
  <si>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</si>
  <si>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</si>
  <si>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</si>
  <si>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</si>
  <si>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</si>
  <si>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</si>
  <si>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</si>
  <si>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</si>
  <si>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</si>
  <si>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</si>
  <si>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</si>
  <si>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</si>
  <si>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</si>
  <si>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</si>
  <si>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</si>
  <si>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</si>
  <si>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</si>
  <si>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</si>
  <si>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</si>
  <si>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</si>
  <si>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</si>
  <si>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</si>
  <si>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</si>
  <si>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</si>
  <si>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</si>
  <si>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</si>
  <si>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</si>
  <si>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</si>
  <si>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</si>
  <si>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</si>
  <si>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</si>
  <si>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</si>
  <si>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</si>
  <si>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</si>
  <si>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</si>
  <si>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</si>
  <si>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</si>
  <si>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</si>
  <si>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</si>
  <si>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</si>
  <si>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</si>
  <si>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</si>
  <si>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</si>
  <si>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</si>
  <si>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</si>
  <si>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</si>
  <si>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</si>
  <si>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</si>
  <si>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</si>
  <si>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</si>
  <si>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</si>
  <si>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</si>
  <si>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</si>
  <si>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</si>
  <si>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</si>
  <si>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</si>
  <si>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</si>
  <si>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</si>
  <si>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</si>
  <si>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</si>
  <si>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</si>
  <si>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</si>
  <si>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</si>
  <si>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</si>
  <si>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</si>
  <si>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</si>
  <si>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</si>
  <si>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</si>
  <si>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</si>
  <si>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</si>
  <si>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</si>
  <si>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</si>
  <si>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</si>
  <si>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</si>
  <si>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</si>
  <si>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</si>
  <si>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</si>
  <si>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</si>
  <si>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</si>
  <si>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</si>
  <si>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</si>
  <si>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</si>
  <si>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</si>
  <si>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</si>
  <si>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</si>
  <si>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</si>
  <si>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</si>
  <si>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</si>
  <si>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</si>
  <si>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</si>
  <si>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</si>
  <si>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</si>
  <si>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</si>
  <si>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</si>
  <si>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</si>
  <si>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</si>
  <si>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</si>
  <si>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</si>
  <si>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</si>
  <si>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</si>
  <si>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</si>
  <si>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</si>
  <si>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</si>
  <si>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</si>
  <si>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</si>
  <si>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</si>
  <si>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</si>
  <si>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</si>
  <si>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</si>
  <si>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</si>
  <si>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</si>
  <si>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</si>
  <si>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</si>
  <si>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</si>
  <si>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</si>
  <si>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</si>
  <si>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</si>
  <si>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</si>
  <si>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</si>
  <si>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</si>
  <si>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</si>
  <si>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</si>
  <si>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</si>
  <si>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</si>
  <si>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</si>
  <si>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</si>
  <si>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</si>
  <si>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</si>
  <si>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</si>
  <si>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</si>
  <si>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</si>
  <si>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</si>
  <si>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</si>
  <si>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</si>
  <si>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</si>
  <si>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</si>
  <si>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</si>
  <si>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</si>
  <si>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</si>
  <si>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</si>
  <si>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</si>
  <si>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</si>
  <si>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</si>
  <si>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</si>
  <si>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</si>
  <si>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</si>
  <si>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</si>
  <si>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</si>
  <si>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</si>
  <si>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</si>
  <si>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</si>
  <si>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</si>
  <si>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</si>
  <si>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</si>
  <si>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</si>
  <si>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</si>
  <si>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</si>
  <si>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</si>
  <si>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</si>
  <si>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</si>
  <si>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</si>
  <si>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</si>
  <si>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</si>
  <si>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</si>
  <si>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</si>
  <si>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</si>
  <si>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</si>
  <si>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</si>
  <si>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</si>
  <si>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</si>
  <si>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</si>
  <si>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</si>
  <si>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</si>
  <si>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</si>
  <si>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</si>
  <si>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</si>
  <si>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</si>
  <si>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</si>
  <si>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</si>
  <si>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</si>
  <si>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</si>
  <si>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</si>
  <si>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</si>
  <si>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</si>
  <si>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</si>
  <si>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</si>
  <si>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</si>
  <si>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</si>
  <si>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</si>
  <si>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</si>
  <si>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</si>
  <si>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</si>
  <si>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</si>
  <si>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</si>
  <si>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</si>
  <si>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</si>
  <si>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</si>
  <si>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</si>
  <si>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</si>
  <si>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</si>
  <si>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</si>
  <si>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</si>
  <si>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</si>
  <si>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</si>
  <si>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</si>
  <si>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</si>
  <si>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</si>
  <si>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</si>
  <si>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</si>
  <si>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</si>
  <si>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</si>
  <si>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</si>
  <si>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</si>
  <si>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</si>
  <si>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</si>
  <si>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</si>
  <si>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</si>
  <si>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</si>
  <si>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</si>
  <si>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</si>
  <si>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</si>
  <si>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</si>
  <si>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</si>
  <si>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</si>
  <si>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</si>
  <si>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</si>
  <si>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</si>
  <si>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</si>
  <si>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</si>
  <si>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</si>
  <si>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</si>
  <si>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</si>
  <si>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</si>
  <si>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</si>
  <si>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</si>
  <si>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</si>
  <si>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</si>
  <si>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</si>
  <si>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</si>
  <si>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</si>
  <si>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</si>
  <si>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</si>
  <si>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</si>
  <si>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</si>
  <si>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</si>
  <si>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</si>
  <si>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</si>
  <si>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</si>
  <si>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</si>
  <si>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</si>
  <si>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</si>
  <si>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</si>
  <si>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</si>
  <si>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</si>
  <si>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</si>
  <si>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</si>
  <si>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</si>
  <si>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</si>
  <si>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</si>
  <si>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</si>
  <si>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</si>
  <si>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</si>
  <si>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</si>
  <si>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</si>
  <si>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</si>
  <si>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</si>
  <si>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</si>
  <si>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</si>
  <si>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</si>
  <si>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</si>
  <si>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</si>
  <si>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</si>
  <si>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</si>
  <si>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</si>
  <si>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</si>
  <si>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</si>
  <si>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</si>
  <si>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</si>
  <si>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</si>
  <si>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</si>
  <si>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</si>
  <si>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</si>
  <si>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</si>
  <si>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</si>
  <si>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</si>
  <si>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</si>
  <si>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</si>
  <si>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</si>
  <si>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</si>
  <si>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</si>
  <si>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</si>
  <si>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</si>
  <si>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</si>
  <si>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</si>
  <si>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</si>
  <si>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</si>
  <si>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</si>
  <si>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</si>
  <si>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</si>
  <si>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</si>
  <si>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</si>
  <si>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</si>
  <si>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</si>
  <si>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</si>
  <si>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</si>
  <si>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</si>
  <si>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</si>
  <si>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</si>
  <si>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</si>
  <si>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</si>
  <si>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</si>
  <si>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</si>
  <si>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</si>
  <si>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</si>
  <si>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</si>
  <si>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</si>
  <si>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</si>
  <si>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</si>
  <si>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</si>
  <si>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</si>
  <si>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</si>
  <si>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</si>
  <si>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</si>
  <si>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</si>
  <si>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</si>
  <si>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</si>
  <si>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</si>
  <si>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</si>
  <si>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</si>
  <si>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</si>
  <si>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</si>
  <si>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</si>
  <si>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</si>
  <si>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</si>
  <si>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</si>
  <si>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</si>
  <si>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</si>
  <si>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</si>
  <si>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</si>
  <si>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</si>
  <si>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</si>
  <si>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</si>
  <si>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</si>
  <si>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</si>
  <si>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</si>
  <si>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</si>
  <si>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</si>
  <si>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</si>
  <si>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</si>
  <si>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</si>
  <si>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</si>
  <si>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</si>
  <si>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</si>
  <si>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</si>
  <si>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</si>
  <si>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</si>
  <si>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</si>
  <si>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</si>
  <si>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</si>
  <si>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</si>
  <si>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</si>
  <si>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</si>
  <si>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</si>
  <si>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</si>
  <si>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</si>
  <si>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</si>
  <si>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</si>
  <si>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</si>
  <si>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</si>
  <si>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</si>
  <si>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</si>
  <si>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</si>
  <si>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</si>
  <si>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</si>
  <si>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</si>
  <si>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</si>
  <si>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</si>
  <si>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</si>
  <si>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</si>
  <si>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</si>
  <si>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</si>
  <si>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</si>
  <si>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</si>
  <si>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</si>
  <si>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</si>
  <si>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</si>
  <si>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</si>
  <si>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</si>
  <si>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</si>
  <si>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</si>
  <si>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</si>
  <si>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</si>
  <si>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</si>
  <si>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</si>
  <si>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</si>
  <si>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</si>
  <si>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</si>
  <si>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</si>
  <si>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</si>
  <si>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</si>
  <si>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</si>
  <si>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</si>
  <si>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</si>
  <si>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</si>
  <si>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</si>
  <si>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</si>
  <si>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</si>
  <si>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</si>
  <si>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</si>
  <si>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</si>
  <si>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</si>
  <si>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</si>
  <si>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</si>
  <si>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</si>
  <si>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</si>
  <si>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</si>
  <si>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</si>
  <si>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</si>
  <si>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</si>
  <si>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</si>
  <si>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</si>
  <si>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</si>
  <si>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</si>
  <si>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</si>
  <si>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</si>
  <si>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</si>
  <si>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</si>
  <si>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</si>
  <si>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</si>
  <si>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</si>
  <si>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</si>
  <si>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</si>
  <si>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</si>
  <si>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</si>
  <si>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</si>
  <si>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</si>
  <si>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</si>
  <si>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</si>
  <si>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</si>
  <si>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</si>
  <si>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</si>
  <si>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</si>
  <si>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</si>
  <si>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</si>
  <si>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</si>
  <si>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</si>
  <si>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</si>
  <si>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</si>
  <si>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</si>
  <si>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</si>
  <si>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</si>
  <si>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</si>
  <si>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</si>
  <si>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</si>
  <si>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</si>
  <si>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</si>
  <si>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</si>
  <si>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</si>
  <si>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</si>
  <si>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</si>
  <si>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</si>
  <si>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</si>
  <si>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</si>
  <si>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</si>
  <si>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</si>
  <si>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</si>
  <si>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</si>
  <si>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</si>
  <si>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</si>
  <si>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</si>
  <si>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</si>
  <si>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</si>
  <si>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</si>
  <si>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</si>
  <si>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</si>
  <si>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</si>
  <si>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</si>
  <si>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</si>
  <si>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</si>
  <si>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</si>
  <si>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</si>
  <si>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</si>
  <si>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</si>
  <si>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</si>
  <si>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</si>
  <si>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</si>
  <si>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</si>
  <si>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</si>
  <si>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</si>
  <si>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</si>
  <si>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</si>
  <si>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</si>
  <si>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</si>
  <si>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</si>
  <si>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</si>
  <si>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</si>
  <si>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</si>
  <si>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</si>
  <si>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</si>
  <si>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</si>
  <si>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</si>
  <si>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</si>
  <si>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</si>
  <si>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</si>
  <si>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</si>
  <si>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</si>
  <si>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</si>
  <si>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</si>
  <si>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</si>
  <si>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</si>
  <si>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</si>
  <si>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</si>
  <si>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</si>
  <si>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</si>
  <si>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</si>
  <si>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</si>
  <si>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</si>
  <si>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</si>
  <si>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</si>
  <si>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</si>
  <si>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</si>
  <si>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</si>
  <si>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</si>
  <si>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</si>
  <si>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</si>
  <si>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</si>
  <si>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</si>
  <si>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</si>
  <si>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</si>
  <si>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</si>
  <si>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</si>
  <si>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</si>
  <si>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</si>
  <si>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</si>
  <si>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</si>
  <si>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</si>
  <si>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</si>
  <si>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</si>
  <si>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</si>
  <si>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</si>
  <si>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</si>
  <si>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</si>
  <si>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</si>
  <si>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</si>
  <si>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</si>
  <si>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</si>
  <si>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</si>
  <si>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</si>
  <si>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</si>
  <si>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</si>
  <si>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</si>
  <si>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</si>
  <si>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</si>
  <si>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</si>
  <si>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</si>
  <si>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</si>
  <si>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</si>
  <si>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</si>
  <si>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</si>
  <si>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</si>
  <si>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</si>
  <si>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</si>
  <si>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</si>
  <si>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</si>
  <si>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</si>
  <si>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</si>
  <si>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</si>
  <si>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</si>
  <si>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</si>
  <si>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</si>
  <si>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</si>
  <si>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</si>
  <si>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</si>
  <si>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</si>
  <si>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</si>
  <si>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</si>
  <si>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</si>
  <si>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</si>
  <si>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</si>
  <si>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</si>
  <si>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</si>
  <si>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</si>
  <si>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</si>
  <si>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</si>
  <si>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</si>
  <si>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</si>
  <si>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</si>
  <si>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</si>
  <si>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</si>
  <si>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</si>
  <si>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</si>
  <si>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</si>
  <si>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</si>
  <si>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</si>
  <si>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</si>
  <si>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</si>
  <si>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</si>
  <si>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</si>
  <si>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</si>
  <si>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</si>
  <si>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</si>
  <si>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</si>
  <si>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</si>
  <si>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</si>
  <si>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</si>
  <si>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</si>
  <si>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</si>
  <si>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</si>
  <si>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</si>
  <si>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</si>
  <si>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</si>
  <si>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</si>
  <si>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</si>
  <si>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</si>
  <si>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</si>
  <si>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</si>
  <si>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</si>
  <si>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</si>
  <si>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</si>
  <si>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</si>
  <si>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</si>
  <si>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</si>
  <si>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</si>
  <si>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</si>
  <si>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</si>
  <si>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</si>
  <si>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</si>
  <si>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</si>
  <si>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</si>
  <si>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</si>
  <si>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</si>
  <si>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</si>
  <si>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</si>
  <si>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</si>
  <si>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</si>
  <si>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</si>
  <si>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</si>
  <si>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</si>
  <si>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</si>
  <si>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</si>
  <si>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</si>
  <si>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</si>
  <si>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</si>
  <si>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</si>
  <si>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</si>
  <si>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</si>
  <si>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</si>
  <si>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</si>
  <si>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</si>
  <si>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</si>
  <si>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</si>
  <si>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</si>
  <si>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</si>
  <si>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</si>
  <si>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</si>
  <si>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</si>
  <si>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</si>
  <si>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</si>
  <si>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</si>
  <si>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</si>
  <si>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</si>
  <si>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</si>
  <si>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</si>
  <si>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</si>
  <si>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</si>
  <si>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</si>
  <si>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</si>
  <si>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</si>
  <si>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</si>
  <si>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</si>
  <si>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</si>
  <si>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</si>
  <si>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</si>
  <si>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</si>
  <si>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</si>
  <si>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</si>
  <si>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</si>
  <si>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</si>
  <si>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</si>
  <si>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</si>
  <si>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</si>
  <si>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</si>
  <si>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</si>
  <si>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</si>
  <si>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</si>
  <si>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</si>
  <si>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</si>
  <si>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</si>
  <si>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</si>
  <si>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</si>
  <si>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</si>
  <si>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</si>
  <si>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</si>
  <si>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</si>
  <si>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</si>
  <si>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</si>
  <si>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</si>
  <si>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</si>
  <si>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</si>
  <si>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</si>
  <si>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</si>
  <si>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</si>
  <si>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</si>
  <si>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</si>
  <si>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</si>
  <si>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</si>
  <si>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</si>
  <si>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</si>
  <si>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</si>
  <si>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</si>
  <si>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</si>
  <si>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</si>
  <si>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</si>
  <si>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</si>
  <si>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</si>
  <si>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</si>
  <si>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</si>
  <si>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</si>
  <si>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</si>
  <si>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</si>
  <si>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</si>
  <si>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</si>
  <si>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</si>
  <si>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</si>
  <si>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</si>
  <si>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</si>
  <si>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</si>
  <si>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</si>
  <si>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</si>
  <si>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</si>
  <si>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</si>
  <si>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</si>
  <si>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</si>
  <si>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</si>
  <si>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</si>
  <si>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</si>
  <si>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</si>
  <si>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</si>
  <si>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</si>
  <si>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</si>
  <si>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</si>
  <si>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</si>
  <si>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</si>
  <si>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</si>
  <si>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</si>
  <si>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</si>
  <si>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</si>
  <si>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</si>
  <si>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</si>
  <si>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</si>
  <si>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</si>
  <si>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</si>
  <si>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</si>
  <si>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</si>
  <si>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</si>
  <si>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</si>
  <si>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</si>
  <si>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</si>
  <si>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</si>
  <si>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</si>
  <si>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</si>
  <si>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</si>
  <si>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</si>
  <si>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</si>
  <si>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</si>
  <si>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</si>
  <si>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</si>
  <si>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</si>
  <si>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</si>
  <si>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</si>
  <si>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</si>
  <si>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</si>
  <si>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</si>
  <si>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</si>
  <si>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</si>
  <si>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</si>
  <si>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</si>
  <si>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</si>
  <si>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</si>
  <si>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</si>
  <si>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</si>
  <si>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</si>
  <si>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</si>
  <si>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</si>
  <si>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</si>
  <si>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</si>
  <si>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</si>
  <si>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</si>
  <si>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</si>
  <si>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</si>
  <si>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</si>
  <si>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</si>
  <si>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</si>
  <si>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</si>
  <si>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</si>
  <si>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</si>
  <si>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</si>
  <si>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</si>
  <si>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</si>
  <si>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</si>
  <si>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</si>
  <si>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</si>
  <si>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</si>
  <si>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</si>
  <si>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</si>
  <si>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</si>
  <si>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</si>
  <si>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</si>
  <si>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</si>
  <si>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</si>
  <si>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</si>
  <si>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</si>
  <si>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</si>
  <si>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</si>
  <si>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</si>
  <si>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</si>
  <si>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</si>
  <si>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</si>
  <si>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</si>
  <si>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</si>
  <si>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</si>
  <si>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</si>
  <si>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</si>
  <si>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</si>
  <si>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</si>
  <si>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</si>
  <si>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</si>
  <si>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</si>
  <si>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</si>
  <si>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</si>
  <si>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</si>
  <si>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</si>
  <si>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</si>
  <si>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</si>
  <si>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</si>
  <si>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</si>
  <si>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</si>
  <si>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</si>
  <si>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</si>
  <si>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</si>
  <si>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</si>
  <si>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</si>
  <si>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</si>
  <si>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</si>
  <si>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</si>
  <si>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</si>
  <si>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</si>
  <si>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</si>
  <si>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</si>
  <si>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</si>
  <si>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</si>
  <si>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</si>
  <si>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</si>
  <si>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</si>
  <si>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</si>
  <si>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</si>
  <si>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</si>
  <si>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</si>
  <si>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</si>
  <si>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</si>
  <si>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</si>
  <si>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</si>
  <si>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</si>
  <si>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</si>
  <si>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</si>
  <si>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</si>
  <si>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</si>
  <si>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</si>
  <si>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</si>
  <si>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</si>
  <si>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</si>
  <si>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</si>
  <si>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</si>
  <si>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</si>
  <si>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</si>
  <si>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</si>
  <si>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</si>
  <si>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</si>
  <si>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</si>
  <si>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</si>
  <si>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</si>
  <si>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</si>
  <si>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</si>
  <si>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</si>
  <si>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</si>
  <si>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</si>
  <si>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</si>
  <si>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</si>
  <si>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</si>
  <si>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</si>
  <si>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</si>
  <si>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</si>
  <si>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</si>
  <si>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</si>
  <si>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</si>
  <si>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</si>
  <si>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</si>
  <si>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</si>
  <si>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</si>
  <si>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</si>
  <si>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</si>
  <si>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</si>
  <si>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</si>
  <si>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</si>
  <si>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</si>
  <si>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</si>
  <si>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</si>
  <si>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</si>
  <si>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</si>
  <si>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</si>
  <si>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</si>
  <si>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</si>
  <si>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</si>
  <si>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</si>
  <si>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</si>
  <si>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</si>
  <si>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</si>
  <si>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</si>
  <si>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</si>
  <si>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</si>
  <si>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</si>
  <si>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</si>
  <si>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</si>
  <si>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</si>
  <si>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</si>
  <si>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</si>
  <si>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</si>
  <si>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</si>
  <si>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</si>
  <si>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</si>
  <si>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</si>
  <si>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</si>
  <si>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</si>
  <si>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</si>
  <si>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</si>
  <si>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</si>
  <si>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</si>
  <si>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</si>
  <si>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</si>
  <si>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</si>
  <si>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</si>
  <si>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</si>
  <si>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</si>
  <si>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</si>
  <si>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</si>
  <si>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</si>
  <si>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</si>
  <si>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</si>
  <si>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</si>
  <si>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</si>
  <si>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</si>
  <si>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</si>
  <si>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</si>
  <si>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</si>
  <si>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</si>
  <si>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</si>
  <si>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</si>
  <si>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</si>
  <si>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</si>
  <si>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</si>
  <si>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</si>
  <si>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</si>
  <si>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</si>
  <si>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</si>
  <si>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</si>
  <si>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</si>
  <si>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</si>
  <si>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</si>
  <si>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</si>
  <si>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</si>
  <si>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</si>
  <si>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</si>
  <si>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</si>
  <si>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</si>
  <si>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</si>
  <si>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</si>
  <si>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</si>
  <si>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</si>
  <si>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</si>
  <si>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</si>
  <si>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</si>
  <si>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</si>
  <si>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</si>
  <si>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</si>
  <si>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</si>
  <si>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</si>
  <si>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</si>
  <si>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</si>
  <si>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</si>
  <si>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</si>
  <si>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</si>
  <si>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</si>
  <si>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</si>
  <si>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</si>
  <si>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</si>
  <si>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</si>
  <si>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</si>
  <si>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</si>
  <si>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</si>
  <si>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</si>
  <si>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</si>
  <si>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</si>
  <si>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</si>
  <si>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</si>
  <si>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</si>
  <si>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</si>
  <si>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</si>
  <si>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</si>
  <si>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</si>
  <si>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</si>
  <si>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</si>
  <si>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</si>
  <si>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</si>
  <si>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</si>
  <si>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</si>
  <si>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</si>
  <si>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</si>
  <si>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</si>
  <si>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</si>
  <si>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</si>
  <si>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</si>
  <si>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</si>
  <si>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</si>
  <si>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</si>
  <si>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</si>
  <si>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</si>
  <si>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</si>
  <si>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</si>
  <si>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</si>
  <si>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</si>
  <si>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</si>
  <si>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</si>
  <si>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</si>
  <si>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</si>
  <si>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</si>
  <si>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</si>
  <si>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</si>
  <si>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</si>
  <si>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</si>
  <si>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</si>
  <si>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</si>
  <si>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</si>
  <si>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</si>
  <si>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</si>
  <si>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</si>
  <si>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</si>
  <si>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</si>
  <si>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</si>
  <si>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</si>
  <si>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</si>
  <si>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</si>
  <si>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</si>
  <si>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</si>
  <si>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</si>
  <si>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</si>
  <si>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</si>
  <si>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</si>
  <si>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</si>
  <si>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</si>
  <si>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</si>
  <si>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</si>
  <si>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</si>
  <si>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</si>
  <si>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</si>
  <si>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</si>
  <si>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</si>
  <si>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</si>
  <si>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</si>
  <si>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</si>
  <si>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</si>
  <si>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</si>
  <si>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</si>
  <si>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</si>
  <si>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</si>
  <si>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</si>
  <si>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</si>
  <si>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</si>
  <si>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</si>
  <si>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</si>
  <si>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</si>
  <si>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</si>
  <si>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</si>
  <si>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</si>
  <si>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</si>
  <si>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</si>
  <si>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</si>
  <si>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</si>
  <si>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</si>
  <si>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</si>
  <si>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</si>
  <si>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</si>
  <si>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</si>
  <si>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</si>
  <si>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</si>
  <si>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</si>
  <si>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</si>
  <si>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</si>
  <si>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</si>
  <si>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</si>
  <si>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</si>
  <si>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</si>
  <si>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</si>
  <si>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</si>
  <si>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</si>
  <si>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</si>
  <si>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</si>
  <si>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</si>
  <si>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</si>
  <si>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</si>
  <si>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</si>
  <si>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</si>
  <si>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</si>
  <si>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</si>
  <si>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</si>
  <si>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</si>
  <si>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</si>
  <si>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</si>
  <si>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</si>
  <si>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</si>
  <si>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</si>
  <si>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</si>
  <si>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</si>
  <si>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</si>
  <si>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</si>
  <si>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</si>
  <si>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</si>
  <si>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</si>
  <si>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</si>
  <si>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</si>
  <si>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</si>
  <si>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</si>
  <si>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</si>
  <si>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</si>
  <si>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</si>
  <si>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</si>
  <si>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</si>
  <si>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</si>
  <si>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</si>
  <si>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</si>
  <si>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</si>
  <si>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</si>
  <si>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</si>
  <si>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</si>
  <si>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</si>
  <si>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</si>
  <si>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</si>
  <si>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</si>
  <si>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</si>
  <si>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</si>
  <si>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</si>
  <si>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</si>
  <si>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</si>
  <si>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</si>
  <si>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</si>
  <si>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</si>
  <si>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</si>
  <si>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</si>
  <si>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</si>
  <si>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</si>
  <si>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</si>
  <si>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</si>
  <si>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</si>
  <si>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</si>
  <si>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</si>
  <si>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</si>
  <si>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</si>
  <si>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</si>
  <si>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</si>
  <si>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</si>
  <si>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</si>
  <si>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</si>
  <si>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</si>
  <si>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</si>
  <si>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</si>
  <si>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</si>
  <si>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</si>
  <si>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</si>
  <si>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</si>
  <si>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</si>
  <si>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</si>
  <si>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</si>
  <si>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</si>
  <si>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</si>
  <si>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</si>
  <si>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</si>
  <si>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</si>
  <si>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</si>
  <si>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</si>
  <si>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</si>
  <si>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</si>
  <si>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</si>
  <si>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</si>
  <si>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</si>
  <si>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</si>
  <si>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</si>
  <si>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</si>
  <si>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</si>
  <si>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</si>
  <si>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</si>
  <si>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</si>
  <si>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</si>
  <si>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</si>
  <si>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</si>
  <si>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</si>
  <si>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</si>
  <si>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</si>
  <si>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</si>
  <si>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</si>
  <si>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</si>
  <si>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</si>
  <si>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</si>
  <si>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</si>
  <si>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</si>
  <si>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</si>
  <si>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</si>
  <si>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</si>
  <si>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</si>
  <si>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</si>
  <si>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</si>
  <si>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</si>
  <si>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</si>
  <si>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</si>
  <si>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</si>
  <si>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</si>
  <si>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</si>
  <si>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</si>
  <si>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</si>
  <si>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</si>
  <si>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</si>
  <si>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</si>
  <si>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</si>
  <si>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</si>
  <si>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</si>
  <si>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</si>
  <si>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</si>
  <si>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</si>
  <si>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</si>
  <si>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</si>
  <si>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</si>
  <si>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</si>
  <si>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</si>
  <si>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</si>
  <si>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</si>
  <si>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</si>
  <si>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</si>
  <si>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</si>
  <si>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</si>
  <si>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</si>
  <si>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</si>
  <si>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</si>
  <si>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</si>
  <si>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</si>
  <si>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</si>
  <si>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</si>
  <si>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</si>
  <si>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</si>
  <si>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</si>
  <si>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</si>
  <si>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</si>
  <si>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</si>
  <si>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</si>
  <si>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</si>
  <si>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</si>
  <si>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</si>
  <si>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</si>
  <si>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</si>
  <si>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</si>
  <si>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</si>
  <si>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</si>
  <si>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</si>
  <si>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</si>
  <si>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</si>
  <si>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</si>
  <si>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</si>
  <si>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</si>
  <si>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</si>
  <si>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</si>
  <si>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</si>
  <si>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</si>
  <si>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</si>
  <si>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</si>
  <si>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</si>
  <si>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</si>
  <si>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</si>
  <si>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</si>
  <si>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</si>
  <si>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</si>
  <si>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</si>
  <si>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</si>
  <si>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</si>
  <si>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</si>
  <si>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</si>
  <si>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</si>
  <si>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</si>
  <si>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</si>
  <si>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</si>
  <si>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</si>
  <si>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</si>
  <si>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</si>
  <si>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</si>
  <si>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</si>
  <si>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</si>
  <si>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</si>
  <si>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</si>
  <si>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</si>
  <si>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</si>
  <si>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</si>
  <si>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</si>
  <si>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</si>
  <si>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</si>
  <si>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</si>
  <si>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</si>
  <si>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</si>
  <si>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</si>
  <si>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</si>
  <si>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</si>
  <si>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</si>
  <si>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</si>
  <si>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</si>
  <si>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</si>
  <si>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</si>
  <si>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</si>
  <si>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</si>
  <si>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</si>
  <si>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</si>
  <si>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</si>
  <si>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</si>
  <si>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</si>
  <si>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</si>
  <si>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</si>
  <si>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</si>
  <si>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</si>
  <si>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</si>
  <si>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</si>
  <si>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</si>
  <si>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</si>
  <si>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</si>
  <si>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</si>
  <si>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</si>
  <si>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</si>
  <si>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</si>
  <si>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</si>
  <si>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</si>
  <si>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</si>
  <si>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</si>
  <si>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</si>
  <si>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</si>
  <si>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</si>
  <si>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</si>
  <si>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</si>
  <si>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</si>
  <si>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</si>
  <si>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</si>
  <si>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</si>
  <si>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</si>
  <si>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</si>
  <si>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</si>
  <si>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</si>
  <si>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</si>
  <si>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</si>
  <si>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</si>
  <si>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</si>
  <si>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</si>
  <si>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</si>
  <si>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</si>
  <si>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</si>
  <si>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</si>
  <si>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</si>
  <si>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</si>
  <si>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</si>
  <si>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</si>
  <si>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</si>
  <si>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</si>
  <si>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</si>
  <si>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</si>
  <si>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</si>
  <si>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</si>
  <si>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</si>
  <si>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</si>
  <si>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</si>
  <si>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</si>
  <si>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</si>
  <si>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</si>
  <si>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</si>
  <si>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</si>
  <si>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</si>
  <si>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</si>
  <si>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</si>
  <si>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</si>
  <si>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</si>
  <si>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</si>
  <si>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</si>
  <si>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</si>
  <si>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</si>
  <si>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</si>
  <si>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</si>
  <si>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</si>
  <si>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</si>
  <si>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</si>
  <si>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</si>
  <si>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</si>
  <si>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</si>
  <si>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</si>
  <si>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</si>
  <si>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</si>
  <si>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</si>
  <si>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</si>
  <si>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</si>
  <si>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</si>
  <si>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</si>
  <si>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</si>
  <si>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</si>
  <si>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</si>
  <si>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</si>
  <si>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</si>
  <si>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</si>
  <si>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</si>
  <si>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</si>
  <si>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</si>
  <si>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</si>
  <si>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</si>
  <si>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</si>
  <si>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</si>
  <si>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</si>
  <si>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</si>
  <si>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</si>
  <si>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</si>
  <si>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</si>
  <si>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</si>
  <si>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</si>
  <si>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</si>
  <si>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</si>
  <si>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</si>
  <si>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</si>
  <si>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</si>
  <si>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</si>
  <si>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</si>
  <si>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</si>
  <si>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</si>
  <si>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</si>
  <si>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</si>
  <si>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</si>
  <si>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</si>
  <si>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</si>
  <si>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</si>
  <si>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</si>
  <si>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</si>
  <si>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</si>
  <si>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</si>
  <si>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</si>
  <si>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</si>
  <si>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</si>
  <si>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</si>
  <si>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</si>
  <si>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</si>
  <si>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</si>
  <si>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</si>
  <si>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</si>
  <si>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</si>
  <si>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</si>
  <si>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</si>
  <si>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</si>
  <si>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</si>
  <si>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</si>
  <si>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</si>
  <si>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</si>
  <si>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</si>
  <si>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</si>
  <si>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</si>
  <si>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</si>
  <si>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</si>
  <si>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</si>
  <si>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</si>
  <si>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</si>
  <si>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</si>
  <si>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</si>
  <si>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</si>
  <si>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</si>
  <si>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</si>
  <si>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</si>
  <si>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</si>
  <si>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</si>
  <si>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</si>
  <si>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</si>
  <si>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</si>
  <si>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</si>
  <si>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</si>
  <si>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</si>
  <si>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</si>
  <si>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</si>
  <si>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</si>
  <si>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</si>
  <si>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</si>
  <si>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</si>
  <si>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</si>
  <si>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</si>
  <si>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</si>
  <si>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</si>
  <si>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</si>
  <si>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</si>
  <si>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</si>
  <si>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</si>
  <si>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</si>
  <si>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</si>
  <si>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</si>
  <si>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</si>
  <si>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</si>
  <si>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</si>
  <si>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</si>
  <si>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</si>
  <si>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</si>
  <si>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</si>
  <si>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</si>
  <si>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</si>
  <si>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</si>
  <si>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</si>
  <si>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</si>
  <si>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</si>
  <si>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</si>
  <si>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</si>
  <si>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</si>
  <si>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</si>
  <si>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</si>
  <si>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</si>
  <si>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</si>
  <si>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</si>
  <si>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</si>
  <si>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</si>
  <si>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</si>
  <si>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</si>
  <si>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</si>
  <si>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</si>
  <si>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</si>
  <si>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</si>
  <si>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</si>
  <si>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</si>
  <si>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</si>
  <si>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</si>
  <si>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</si>
  <si>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</si>
  <si>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</si>
  <si>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</si>
  <si>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</si>
  <si>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</si>
  <si>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</si>
  <si>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</si>
  <si>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</si>
  <si>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</si>
  <si>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</si>
  <si>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</si>
  <si>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</si>
  <si>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</si>
  <si>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</si>
  <si>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</si>
  <si>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</si>
  <si>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</si>
  <si>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</si>
  <si>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</si>
  <si>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</si>
  <si>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</si>
  <si>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</si>
  <si>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</si>
  <si>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</si>
  <si>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</si>
  <si>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</si>
  <si>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</si>
  <si>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</si>
  <si>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</si>
  <si>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</si>
  <si>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</si>
  <si>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</si>
  <si>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</si>
  <si>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</si>
  <si>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</si>
  <si>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</si>
  <si>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</si>
  <si>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</si>
  <si>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</si>
  <si>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</si>
  <si>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</si>
  <si>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</si>
  <si>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</si>
  <si>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</si>
  <si>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</si>
  <si>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</si>
  <si>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</si>
  <si>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</si>
  <si>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</si>
  <si>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</si>
  <si>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</si>
  <si>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</si>
  <si>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</si>
  <si>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</si>
  <si>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</si>
  <si>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</si>
  <si>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</si>
  <si>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</si>
  <si>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</si>
  <si>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</si>
  <si>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</si>
  <si>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</si>
  <si>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</si>
  <si>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</si>
  <si>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</si>
  <si>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</si>
  <si>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</si>
  <si>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</si>
  <si>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</si>
  <si>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</si>
  <si>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</si>
  <si>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</si>
  <si>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</si>
  <si>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</si>
  <si>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</si>
  <si>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</si>
  <si>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</si>
  <si>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</si>
  <si>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</si>
  <si>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</si>
  <si>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</si>
  <si>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</si>
  <si>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</si>
  <si>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</si>
  <si>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</si>
  <si>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</si>
  <si>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</si>
  <si>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</si>
  <si>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</si>
  <si>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</si>
  <si>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</si>
  <si>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</si>
  <si>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</si>
  <si>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</si>
  <si>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</si>
  <si>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</si>
  <si>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</si>
  <si>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</si>
  <si>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</si>
  <si>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</si>
  <si>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</si>
  <si>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</si>
  <si>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</si>
  <si>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</si>
  <si>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</si>
  <si>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</si>
  <si>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</si>
  <si>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</si>
  <si>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</si>
  <si>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</si>
  <si>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</si>
  <si>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</si>
  <si>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</si>
  <si>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</si>
  <si>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</si>
  <si>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</si>
  <si>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</si>
  <si>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</si>
  <si>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</si>
  <si>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</si>
  <si>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</si>
  <si>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</si>
  <si>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</si>
  <si>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</si>
  <si>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</si>
  <si>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</si>
  <si>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</si>
  <si>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</si>
  <si>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</si>
  <si>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</si>
  <si>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</si>
  <si>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</si>
  <si>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</si>
  <si>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</si>
  <si>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</si>
  <si>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</si>
  <si>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</si>
  <si>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</si>
  <si>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</si>
  <si>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</si>
  <si>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</si>
  <si>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</si>
  <si>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</si>
  <si>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</si>
  <si>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</si>
  <si>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</si>
  <si>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</si>
  <si>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</si>
  <si>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</si>
  <si>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</si>
  <si>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</si>
  <si>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</si>
  <si>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</si>
  <si>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</si>
  <si>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</si>
  <si>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</si>
  <si>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</si>
  <si>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</si>
  <si>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</si>
  <si>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</si>
  <si>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</si>
  <si>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</si>
  <si>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</si>
  <si>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</si>
  <si>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</si>
  <si>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</si>
  <si>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</si>
  <si>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</si>
  <si>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</si>
  <si>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</si>
  <si>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</si>
  <si>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</si>
  <si>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</si>
  <si>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</si>
  <si>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</si>
  <si>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</si>
  <si>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</si>
  <si>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</si>
  <si>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</si>
  <si>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</si>
  <si>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</si>
  <si>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</si>
  <si>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</si>
  <si>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</si>
  <si>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</si>
  <si>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</si>
  <si>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</si>
  <si>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</si>
  <si>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</si>
  <si>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</si>
  <si>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</si>
  <si>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</si>
  <si>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</si>
  <si>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</si>
  <si>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</si>
  <si>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</si>
  <si>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</si>
  <si>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</si>
  <si>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</si>
  <si>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</si>
  <si>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</si>
  <si>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</si>
  <si>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</si>
  <si>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</si>
  <si>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</si>
  <si>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</si>
  <si>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</si>
  <si>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</si>
  <si>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</si>
  <si>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</si>
  <si>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</si>
  <si>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</si>
  <si>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</si>
  <si>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</si>
  <si>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</si>
  <si>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</si>
  <si>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</si>
  <si>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</si>
  <si>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</si>
  <si>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</si>
  <si>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</si>
  <si>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</si>
  <si>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</si>
  <si>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</si>
  <si>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</si>
  <si>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</si>
  <si>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</si>
  <si>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</si>
  <si>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</si>
  <si>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</si>
  <si>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</si>
  <si>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</si>
  <si>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</si>
  <si>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</si>
  <si>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</si>
  <si>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</si>
  <si>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</si>
  <si>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</si>
  <si>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</si>
  <si>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</si>
  <si>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</si>
  <si>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</si>
  <si>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</si>
  <si>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</si>
  <si>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</si>
  <si>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</si>
  <si>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</si>
  <si>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</si>
  <si>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</si>
  <si>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</si>
  <si>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</si>
  <si>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</si>
  <si>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</si>
  <si>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</si>
  <si>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</si>
  <si>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</si>
  <si>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</si>
  <si>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</si>
  <si>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</si>
  <si>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</si>
  <si>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</si>
  <si>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</si>
  <si>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</si>
  <si>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</si>
  <si>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</si>
  <si>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</si>
  <si>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</si>
  <si>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</si>
  <si>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</si>
  <si>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</si>
  <si>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</si>
  <si>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</si>
  <si>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</si>
  <si>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</si>
  <si>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</si>
  <si>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</si>
  <si>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</si>
  <si>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</si>
  <si>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</si>
  <si>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</si>
  <si>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</si>
  <si>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</si>
  <si>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</si>
  <si>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</si>
  <si>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</si>
  <si>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</si>
  <si>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</si>
  <si>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</si>
  <si>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</si>
  <si>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</si>
  <si>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</si>
  <si>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</si>
  <si>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</si>
  <si>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</si>
  <si>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</si>
  <si>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</si>
  <si>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</si>
  <si>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</si>
  <si>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</si>
  <si>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</si>
  <si>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</si>
  <si>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</si>
  <si>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</si>
  <si>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</si>
  <si>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</si>
  <si>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</si>
  <si>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</si>
  <si>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</si>
  <si>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</si>
  <si>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</si>
  <si>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</si>
  <si>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</si>
  <si>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</si>
  <si>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</si>
  <si>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</si>
  <si>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</si>
  <si>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</si>
  <si>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</si>
  <si>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</si>
  <si>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</si>
  <si>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</si>
  <si>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</si>
  <si>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</si>
  <si>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</si>
  <si>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</si>
  <si>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</si>
  <si>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</si>
  <si>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</si>
  <si>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</si>
  <si>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</si>
  <si>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</si>
  <si>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</si>
  <si>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</si>
  <si>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</si>
  <si>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</si>
  <si>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</si>
  <si>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</si>
  <si>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</si>
  <si>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</si>
  <si>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</si>
  <si>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</si>
  <si>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</si>
  <si>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</si>
  <si>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</si>
  <si>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</si>
  <si>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</si>
  <si>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</si>
  <si>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</si>
  <si>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</si>
  <si>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</si>
  <si>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</si>
  <si>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</si>
  <si>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</si>
  <si>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</si>
  <si>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</si>
  <si>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</si>
  <si>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</si>
  <si>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</si>
  <si>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</si>
  <si>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</si>
  <si>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</si>
  <si>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</si>
  <si>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</si>
  <si>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</si>
  <si>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</si>
  <si>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</si>
  <si>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</si>
  <si>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</si>
  <si>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</si>
  <si>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</si>
  <si>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</si>
  <si>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</si>
  <si>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</si>
  <si>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</si>
  <si>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</si>
  <si>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</si>
  <si>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</si>
  <si>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</si>
  <si>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</si>
  <si>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</si>
  <si>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</si>
  <si>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</si>
  <si>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</si>
  <si>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</si>
  <si>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</si>
  <si>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</si>
  <si>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</si>
  <si>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</si>
  <si>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</si>
  <si>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</si>
  <si>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</si>
  <si>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</si>
  <si>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</si>
  <si>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</si>
  <si>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</si>
  <si>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</si>
  <si>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</si>
  <si>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</si>
  <si>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</si>
  <si>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</si>
  <si>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</si>
  <si>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</si>
  <si>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</si>
  <si>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</si>
  <si>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</si>
  <si>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</si>
  <si>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</si>
  <si>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</si>
  <si>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</si>
  <si>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</si>
  <si>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</si>
  <si>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</si>
  <si>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</si>
  <si>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</si>
  <si>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</si>
  <si>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</si>
  <si>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</si>
  <si>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</si>
  <si>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</si>
  <si>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</si>
  <si>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</si>
  <si>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</si>
  <si>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</si>
  <si>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</si>
  <si>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</si>
  <si>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</si>
  <si>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</si>
  <si>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</si>
  <si>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</si>
  <si>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</si>
  <si>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</si>
  <si>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</si>
  <si>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</si>
  <si>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</si>
  <si>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</si>
  <si>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</si>
  <si>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</si>
  <si>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</si>
  <si>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</si>
  <si>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</si>
  <si>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</si>
  <si>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</si>
  <si>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</si>
  <si>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</si>
  <si>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</si>
  <si>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</si>
  <si>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</si>
  <si>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</si>
  <si>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</si>
  <si>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</si>
  <si>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</si>
  <si>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</si>
  <si>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</si>
  <si>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</si>
  <si>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</si>
  <si>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</si>
  <si>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</si>
  <si>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</si>
  <si>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</si>
  <si>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</si>
  <si>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</si>
  <si>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</si>
  <si>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</si>
  <si>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</si>
  <si>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</si>
  <si>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</si>
  <si>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</si>
  <si>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</si>
  <si>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</si>
  <si>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</si>
  <si>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</si>
  <si>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</si>
  <si>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</si>
  <si>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</si>
  <si>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</si>
  <si>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</si>
  <si>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</si>
  <si>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</si>
  <si>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</si>
  <si>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</si>
  <si>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</si>
  <si>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</si>
  <si>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</si>
  <si>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</si>
  <si>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</si>
  <si>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</si>
  <si>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</si>
  <si>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</si>
  <si>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</si>
  <si>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</si>
  <si>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</si>
  <si>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</si>
  <si>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</si>
  <si>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</si>
  <si>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</si>
  <si>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</si>
  <si>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</si>
  <si>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</si>
  <si>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</si>
  <si>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</si>
  <si>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</si>
  <si>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</si>
  <si>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</si>
  <si>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</si>
  <si>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</si>
  <si>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</si>
  <si>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</si>
  <si>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</si>
  <si>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</si>
  <si>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</si>
  <si>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</si>
  <si>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</si>
  <si>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</si>
  <si>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</si>
  <si>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</si>
  <si>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</si>
  <si>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</si>
  <si>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</si>
  <si>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</si>
  <si>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</si>
  <si>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</si>
  <si>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</si>
  <si>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</si>
  <si>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</si>
  <si>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</si>
  <si>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</si>
  <si>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</si>
  <si>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</si>
  <si>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</si>
  <si>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</si>
  <si>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</si>
  <si>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</si>
  <si>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</si>
  <si>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</si>
  <si>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</si>
  <si>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</si>
  <si>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</si>
  <si>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</si>
  <si>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</si>
  <si>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</si>
  <si>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</si>
  <si>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</si>
  <si>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</si>
  <si>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</si>
  <si>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</si>
  <si>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</si>
  <si>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</si>
  <si>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</si>
  <si>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</si>
  <si>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</si>
  <si>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</si>
  <si>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</si>
  <si>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</si>
  <si>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</si>
  <si>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</si>
  <si>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</si>
  <si>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</si>
  <si>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</si>
  <si>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</si>
  <si>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</si>
  <si>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</si>
  <si>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</si>
  <si>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</si>
  <si>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</si>
  <si>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</si>
  <si>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</si>
  <si>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</si>
  <si>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</si>
  <si>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</si>
  <si>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</si>
  <si>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</si>
  <si>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</si>
  <si>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</si>
  <si>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</si>
  <si>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</si>
  <si>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</si>
  <si>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</si>
  <si>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</si>
  <si>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</si>
  <si>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</si>
  <si>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</si>
  <si>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</si>
  <si>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</si>
  <si>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</si>
  <si>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</si>
  <si>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</si>
  <si>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</si>
  <si>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</si>
  <si>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</si>
  <si>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</si>
  <si>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</si>
  <si>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</si>
  <si>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</si>
  <si>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</si>
  <si>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</si>
  <si>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</si>
  <si>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</si>
  <si>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</si>
  <si>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</si>
  <si>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</si>
  <si>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</si>
  <si>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</si>
  <si>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</si>
  <si>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</si>
  <si>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</si>
  <si>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</si>
  <si>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</si>
  <si>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</si>
  <si>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</si>
  <si>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</si>
  <si>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</si>
  <si>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</si>
  <si>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</si>
  <si>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</si>
  <si>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</si>
  <si>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</si>
  <si>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</si>
  <si>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</si>
  <si>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</si>
  <si>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</si>
  <si>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</si>
  <si>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</si>
  <si>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</si>
  <si>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</si>
  <si>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</si>
  <si>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</si>
  <si>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</si>
  <si>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</si>
  <si>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</si>
  <si>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</si>
  <si>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</si>
  <si>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</si>
  <si>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</si>
  <si>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</si>
  <si>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</si>
  <si>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</si>
  <si>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</si>
  <si>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</si>
  <si>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</si>
  <si>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</si>
  <si>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</si>
  <si>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</si>
  <si>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</si>
  <si>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</si>
  <si>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</si>
  <si>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</si>
  <si>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</si>
  <si>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</si>
  <si>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</si>
  <si>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</si>
  <si>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</si>
  <si>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</si>
  <si>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</si>
  <si>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</si>
  <si>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</si>
  <si>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</si>
  <si>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</si>
  <si>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</si>
  <si>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</si>
  <si>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</si>
  <si>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</si>
  <si>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</si>
  <si>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</si>
  <si>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</si>
  <si>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</si>
  <si>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</si>
  <si>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</si>
  <si>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</si>
  <si>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</si>
  <si>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</si>
  <si>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</si>
  <si>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</si>
  <si>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</si>
  <si>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</si>
  <si>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</si>
  <si>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</si>
  <si>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</si>
  <si>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</si>
  <si>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</si>
  <si>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</si>
  <si>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</si>
  <si>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</si>
  <si>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</si>
  <si>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</si>
  <si>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</si>
  <si>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</si>
  <si>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</si>
  <si>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</si>
  <si>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</si>
  <si>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</si>
  <si>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</si>
  <si>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</si>
  <si>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</si>
  <si>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</si>
  <si>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</si>
  <si>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</si>
  <si>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</si>
  <si>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</si>
  <si>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</si>
  <si>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</si>
  <si>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</si>
  <si>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</si>
  <si>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</si>
  <si>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</si>
  <si>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</si>
  <si>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</si>
  <si>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</si>
  <si>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</si>
  <si>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</si>
  <si>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</si>
  <si>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</si>
  <si>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</si>
  <si>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</si>
  <si>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</si>
  <si>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</si>
  <si>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</si>
  <si>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</si>
  <si>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</si>
  <si>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</si>
  <si>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</si>
  <si>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</si>
  <si>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</si>
  <si>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</si>
  <si>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</si>
  <si>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</si>
  <si>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</si>
  <si>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</si>
  <si>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</si>
  <si>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</si>
  <si>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</si>
  <si>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</si>
  <si>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</si>
  <si>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</si>
  <si>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</si>
  <si>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</si>
  <si>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</si>
  <si>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</si>
  <si>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</si>
  <si>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</si>
  <si>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</si>
  <si>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</si>
  <si>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</si>
  <si>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</si>
  <si>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</si>
  <si>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</si>
  <si>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</si>
  <si>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</si>
  <si>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</si>
  <si>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</si>
  <si>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</si>
  <si>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</si>
  <si>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</si>
  <si>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</si>
  <si>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</si>
  <si>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</si>
  <si>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</si>
  <si>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</si>
  <si>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</si>
  <si>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</si>
  <si>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</si>
  <si>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</si>
  <si>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</si>
  <si>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</si>
  <si>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</si>
  <si>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</si>
  <si>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</si>
  <si>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</si>
  <si>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</si>
  <si>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</si>
  <si>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</si>
  <si>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</si>
  <si>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</si>
  <si>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</si>
  <si>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</si>
  <si>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</si>
  <si>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</si>
  <si>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</si>
  <si>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</si>
  <si>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</si>
  <si>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</si>
  <si>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</si>
  <si>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</si>
  <si>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</si>
  <si>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</si>
  <si>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</si>
  <si>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</si>
  <si>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</si>
  <si>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</si>
  <si>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</si>
  <si>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</si>
  <si>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</si>
  <si>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</si>
  <si>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</si>
  <si>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</si>
  <si>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</si>
  <si>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</si>
  <si>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</si>
  <si>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</si>
  <si>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</si>
  <si>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</si>
  <si>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</si>
  <si>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</si>
  <si>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</si>
  <si>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</si>
  <si>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</si>
  <si>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</si>
  <si>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</si>
  <si>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</si>
  <si>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</si>
  <si>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</si>
  <si>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</si>
  <si>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</si>
  <si>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</si>
  <si>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</si>
  <si>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</si>
  <si>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</si>
  <si>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</si>
  <si>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</si>
  <si>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</si>
  <si>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</si>
  <si>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</si>
  <si>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</si>
  <si>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</si>
  <si>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</si>
  <si>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</si>
  <si>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</si>
  <si>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</si>
  <si>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</si>
  <si>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</si>
  <si>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</si>
  <si>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</si>
  <si>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</si>
  <si>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</si>
  <si>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</si>
  <si>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</si>
  <si>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</si>
  <si>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</si>
  <si>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</si>
  <si>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</si>
  <si>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</si>
  <si>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</si>
  <si>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</si>
  <si>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</si>
  <si>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</si>
  <si>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</si>
  <si>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</si>
  <si>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</si>
  <si>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</si>
  <si>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</si>
  <si>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</si>
  <si>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</si>
  <si>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</si>
  <si>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</si>
  <si>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</si>
  <si>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</si>
  <si>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</si>
  <si>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</si>
  <si>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</si>
  <si>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</si>
  <si>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</si>
  <si>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</si>
  <si>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</si>
  <si>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</si>
  <si>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</si>
  <si>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</si>
  <si>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</si>
  <si>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</si>
  <si>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</si>
  <si>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</si>
  <si>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</si>
  <si>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</si>
  <si>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</si>
  <si>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</si>
  <si>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</si>
  <si>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</si>
  <si>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</si>
  <si>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</si>
  <si>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</si>
  <si>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</si>
  <si>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</si>
  <si>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</si>
  <si>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</si>
  <si>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</si>
  <si>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</si>
  <si>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</si>
  <si>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</si>
  <si>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</si>
  <si>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</si>
  <si>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</si>
  <si>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</si>
  <si>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</si>
  <si>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</si>
  <si>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</si>
  <si>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</si>
  <si>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</si>
  <si>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</si>
  <si>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</si>
  <si>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</si>
  <si>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</si>
  <si>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</si>
  <si>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</si>
  <si>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</si>
  <si>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</si>
  <si>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</si>
  <si>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</si>
  <si>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</si>
  <si>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</si>
  <si>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</si>
  <si>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</si>
  <si>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</si>
  <si>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</si>
  <si>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</si>
  <si>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</si>
  <si>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</si>
  <si>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</si>
  <si>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</si>
  <si>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</si>
  <si>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</si>
  <si>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</si>
  <si>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</si>
  <si>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</si>
  <si>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</si>
  <si>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</si>
  <si>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</si>
  <si>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</si>
  <si>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</si>
  <si>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</si>
  <si>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</si>
  <si>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</si>
  <si>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</si>
  <si>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</si>
  <si>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</si>
  <si>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</si>
  <si>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</si>
  <si>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</si>
  <si>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</si>
  <si>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</si>
  <si>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</si>
  <si>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</si>
  <si>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</si>
  <si>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</si>
  <si>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</si>
  <si>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</si>
  <si>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</si>
  <si>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</si>
  <si>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</si>
  <si>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</si>
  <si>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</si>
  <si>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</si>
  <si>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</si>
  <si>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</si>
  <si>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</si>
  <si>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</si>
  <si>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</si>
  <si>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</si>
  <si>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</si>
  <si>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</si>
  <si>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</si>
  <si>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</si>
  <si>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</si>
  <si>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</si>
  <si>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</si>
  <si>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</si>
  <si>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</si>
  <si>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</si>
  <si>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</si>
  <si>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</si>
  <si>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</si>
  <si>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</si>
  <si>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</si>
  <si>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</si>
  <si>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</si>
  <si>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</si>
  <si>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</si>
  <si>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</si>
  <si>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</si>
  <si>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</si>
  <si>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</si>
  <si>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</si>
  <si>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</si>
  <si>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</si>
  <si>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</si>
  <si>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</si>
  <si>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</si>
  <si>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</si>
  <si>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</si>
  <si>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</si>
  <si>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</si>
  <si>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</si>
  <si>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</si>
  <si>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</si>
  <si>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</si>
  <si>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</si>
  <si>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</si>
  <si>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</si>
  <si>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</si>
  <si>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</si>
  <si>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</si>
  <si>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</si>
  <si>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</si>
  <si>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</si>
  <si>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</si>
  <si>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</si>
  <si>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</si>
  <si>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</si>
  <si>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</si>
  <si>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</si>
  <si>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</si>
  <si>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</si>
  <si>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</si>
  <si>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</si>
  <si>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</si>
  <si>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</si>
  <si>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</si>
  <si>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</si>
  <si>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</si>
  <si>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</si>
  <si>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</si>
  <si>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</si>
  <si>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</si>
  <si>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</si>
  <si>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</si>
  <si>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</si>
  <si>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</si>
  <si>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</si>
  <si>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</si>
  <si>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</si>
  <si>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</si>
  <si>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</si>
  <si>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</si>
  <si>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</si>
  <si>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</si>
  <si>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</si>
  <si>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</si>
  <si>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</si>
  <si>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</si>
  <si>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</si>
  <si>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</si>
  <si>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</si>
  <si>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</si>
  <si>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</si>
  <si>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</si>
  <si>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</si>
  <si>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</si>
  <si>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</si>
  <si>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</si>
  <si>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</si>
  <si>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</si>
  <si>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</si>
  <si>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</si>
  <si>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</si>
  <si>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</si>
  <si>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</si>
  <si>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</si>
  <si>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</si>
  <si>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</si>
  <si>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</si>
  <si>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</si>
  <si>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</si>
  <si>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</si>
  <si>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</si>
  <si>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</si>
  <si>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</si>
  <si>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</si>
  <si>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</si>
  <si>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</si>
  <si>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</si>
  <si>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</si>
  <si>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</si>
  <si>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</si>
  <si>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</si>
  <si>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</si>
  <si>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</si>
  <si>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</si>
  <si>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</si>
  <si>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</si>
  <si>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</si>
  <si>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</si>
  <si>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</si>
  <si>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</si>
  <si>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</si>
  <si>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</si>
  <si>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</si>
  <si>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</si>
  <si>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</si>
  <si>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</si>
  <si>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</si>
  <si>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</si>
  <si>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</si>
  <si>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</si>
  <si>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</si>
  <si>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</si>
  <si>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</si>
  <si>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</si>
  <si>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</si>
  <si>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</si>
  <si>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</si>
  <si>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</si>
  <si>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</si>
  <si>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</si>
  <si>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</si>
  <si>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</si>
  <si>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</si>
  <si>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</si>
  <si>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</si>
  <si>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</si>
  <si>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</si>
  <si>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</si>
  <si>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</si>
  <si>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</si>
  <si>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</si>
  <si>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</si>
  <si>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</si>
  <si>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</si>
  <si>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</si>
  <si>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</si>
  <si>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</si>
  <si>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</si>
  <si>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</si>
  <si>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</si>
  <si>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</si>
  <si>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</si>
  <si>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</si>
  <si>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</si>
  <si>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</si>
  <si>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</si>
  <si>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</si>
  <si>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</si>
  <si>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</si>
  <si>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</si>
  <si>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</si>
  <si>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</si>
  <si>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</si>
  <si>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</si>
  <si>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</si>
  <si>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</si>
  <si>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</si>
  <si>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</si>
  <si>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</si>
  <si>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</si>
  <si>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</si>
  <si>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</si>
  <si>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</si>
  <si>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</si>
  <si>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</si>
  <si>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</si>
  <si>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</si>
  <si>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</si>
  <si>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</si>
  <si>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</si>
  <si>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</si>
  <si>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</si>
  <si>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</si>
  <si>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</si>
  <si>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</si>
  <si>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</si>
  <si>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</si>
  <si>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</si>
  <si>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</si>
  <si>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</si>
  <si>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</si>
  <si>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</si>
  <si>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</si>
  <si>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</si>
  <si>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</si>
  <si>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</si>
  <si>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</si>
  <si>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</si>
  <si>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</si>
  <si>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</si>
  <si>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</si>
  <si>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</si>
  <si>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</si>
  <si>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</si>
  <si>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</si>
  <si>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</si>
  <si>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</si>
  <si>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</si>
  <si>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</si>
  <si>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</si>
  <si>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</si>
  <si>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</si>
  <si>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</si>
  <si>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</si>
  <si>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</si>
  <si>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</si>
  <si>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</si>
  <si>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</si>
  <si>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</si>
  <si>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</si>
  <si>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</si>
  <si>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</si>
  <si>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</si>
  <si>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</si>
  <si>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</si>
  <si>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</si>
  <si>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</si>
  <si>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</si>
  <si>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</si>
  <si>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</si>
  <si>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</si>
  <si>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</si>
  <si>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</si>
  <si>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</si>
  <si>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</si>
  <si>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</si>
  <si>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</si>
  <si>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</si>
  <si>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</si>
  <si>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</si>
  <si>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</si>
  <si>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</si>
  <si>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</si>
  <si>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</si>
  <si>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</si>
  <si>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</si>
  <si>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</si>
  <si>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</si>
  <si>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</si>
  <si>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</si>
  <si>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</si>
  <si>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</si>
  <si>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</si>
  <si>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</si>
  <si>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</si>
  <si>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</si>
  <si>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</si>
  <si>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</si>
  <si>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</si>
  <si>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</si>
  <si>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</si>
  <si>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</si>
  <si>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</si>
  <si>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</si>
  <si>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</si>
  <si>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</si>
  <si>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</si>
  <si>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</si>
  <si>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</si>
  <si>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</si>
  <si>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</si>
  <si>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</si>
  <si>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</si>
  <si>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</si>
  <si>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</si>
  <si>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</si>
  <si>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</si>
  <si>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</si>
  <si>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</si>
  <si>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</si>
  <si>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</si>
  <si>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</si>
  <si>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</si>
  <si>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</si>
  <si>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</si>
  <si>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</si>
  <si>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</si>
  <si>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</si>
  <si>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</si>
  <si>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</si>
  <si>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</si>
  <si>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</si>
  <si>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</si>
  <si>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</si>
  <si>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</si>
  <si>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</si>
  <si>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</si>
  <si>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</si>
  <si>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</si>
  <si>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</si>
  <si>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</si>
  <si>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</si>
  <si>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</si>
  <si>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</si>
  <si>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</si>
  <si>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</si>
  <si>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</si>
  <si>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</si>
  <si>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</si>
  <si>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</si>
  <si>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</si>
  <si>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</si>
  <si>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</si>
  <si>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</si>
  <si>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</si>
  <si>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</si>
  <si>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</si>
  <si>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</si>
  <si>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</si>
  <si>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</si>
  <si>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</si>
  <si>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</si>
  <si>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</si>
  <si>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</si>
  <si>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</si>
  <si>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</si>
  <si>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</si>
  <si>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</si>
  <si>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</si>
  <si>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</si>
  <si>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</si>
  <si>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</si>
  <si>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</si>
  <si>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</si>
  <si>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</si>
  <si>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</si>
  <si>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</si>
  <si>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</si>
  <si>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</si>
  <si>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</si>
  <si>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</si>
  <si>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</si>
  <si>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</si>
  <si>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</si>
  <si>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</si>
  <si>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</si>
  <si>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</si>
  <si>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</si>
  <si>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</si>
  <si>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</si>
  <si>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</si>
  <si>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</si>
  <si>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</si>
  <si>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</si>
  <si>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</si>
  <si>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</si>
  <si>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</si>
  <si>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</si>
  <si>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</si>
  <si>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</si>
  <si>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</si>
  <si>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</si>
  <si>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</si>
  <si>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</si>
  <si>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</si>
  <si>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</si>
  <si>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</si>
  <si>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</si>
  <si>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</si>
  <si>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</si>
  <si>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</si>
  <si>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</si>
  <si>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</si>
  <si>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</si>
  <si>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</si>
  <si>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</si>
  <si>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</si>
  <si>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</si>
  <si>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</si>
  <si>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</si>
  <si>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</si>
  <si>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</si>
  <si>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</si>
  <si>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</si>
  <si>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</si>
  <si>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</si>
  <si>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</si>
  <si>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</si>
  <si>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</si>
  <si>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</si>
  <si>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</si>
  <si>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</si>
  <si>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</si>
  <si>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</si>
  <si>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</si>
  <si>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</si>
  <si>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</si>
  <si>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</si>
  <si>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</si>
  <si>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</si>
  <si>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</si>
  <si>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</si>
  <si>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</si>
  <si>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</si>
  <si>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</si>
  <si>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</si>
  <si>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</si>
  <si>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</si>
  <si>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</si>
  <si>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</si>
  <si>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</si>
  <si>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</si>
  <si>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</si>
  <si>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</si>
  <si>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</si>
  <si>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</si>
  <si>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</si>
  <si>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</si>
  <si>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</si>
  <si>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</si>
  <si>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</si>
  <si>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</si>
  <si>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</si>
  <si>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</si>
  <si>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</si>
  <si>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</si>
  <si>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</si>
  <si>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</si>
  <si>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</si>
  <si>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</si>
  <si>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</si>
  <si>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</si>
  <si>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</si>
  <si>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</si>
  <si>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</si>
  <si>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</si>
  <si>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</si>
  <si>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</si>
  <si>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</si>
  <si>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</si>
  <si>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</si>
  <si>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</si>
  <si>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</si>
  <si>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</si>
  <si>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</si>
  <si>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</si>
  <si>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</si>
  <si>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</si>
  <si>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</si>
  <si>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</si>
  <si>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</si>
  <si>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</si>
  <si>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</si>
  <si>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</si>
  <si>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</si>
  <si>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</si>
  <si>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</si>
  <si>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</si>
  <si>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</si>
  <si>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</si>
  <si>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</si>
  <si>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</si>
  <si>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</si>
  <si>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</si>
  <si>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</si>
  <si>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</si>
  <si>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</si>
  <si>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</si>
  <si>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</si>
  <si>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</si>
  <si>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</si>
  <si>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</si>
  <si>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</si>
  <si>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</si>
  <si>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</si>
  <si>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</si>
  <si>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</si>
  <si>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</si>
  <si>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</si>
  <si>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</si>
  <si>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</si>
  <si>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</si>
  <si>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</si>
  <si>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</si>
  <si>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</si>
  <si>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</si>
  <si>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</si>
  <si>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</si>
  <si>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</si>
  <si>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</si>
  <si>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</si>
  <si>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</si>
  <si>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</si>
  <si>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</si>
  <si>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</si>
  <si>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</si>
  <si>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</si>
  <si>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</si>
  <si>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</si>
  <si>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</si>
  <si>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</si>
  <si>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</si>
  <si>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</si>
  <si>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</si>
  <si>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</si>
  <si>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</si>
  <si>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</si>
  <si>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</si>
  <si>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</si>
  <si>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</si>
  <si>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</si>
  <si>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</si>
  <si>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</si>
  <si>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</si>
  <si>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</si>
  <si>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</si>
  <si>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</si>
  <si>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</si>
  <si>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</si>
  <si>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</si>
  <si>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</si>
  <si>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</si>
  <si>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</si>
  <si>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</si>
  <si>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</si>
  <si>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</si>
  <si>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</si>
  <si>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</si>
  <si>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</si>
  <si>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</si>
  <si>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</si>
  <si>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</si>
  <si>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</si>
  <si>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</si>
  <si>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</si>
  <si>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</si>
  <si>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</si>
  <si>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</si>
  <si>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</si>
  <si>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</si>
  <si>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</si>
  <si>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</si>
  <si>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</si>
  <si>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</si>
  <si>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</si>
  <si>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</si>
  <si>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</si>
  <si>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</si>
  <si>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</si>
  <si>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</si>
  <si>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</si>
  <si>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</si>
  <si>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</si>
  <si>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</si>
  <si>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</si>
  <si>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</si>
  <si>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</si>
  <si>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</si>
  <si>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</si>
  <si>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</si>
  <si>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</si>
  <si>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</si>
  <si>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</si>
  <si>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</si>
  <si>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</si>
  <si>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</si>
  <si>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</si>
  <si>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</si>
  <si>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</si>
  <si>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</si>
  <si>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</si>
  <si>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</si>
  <si>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</si>
  <si>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</si>
  <si>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</si>
  <si>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</si>
  <si>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</si>
  <si>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</si>
  <si>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</si>
  <si>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</si>
  <si>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</si>
  <si>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</si>
  <si>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</si>
  <si>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</si>
  <si>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</si>
  <si>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</si>
  <si>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</si>
  <si>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</si>
  <si>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</si>
  <si>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</si>
  <si>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</si>
  <si>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</si>
  <si>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</si>
  <si>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</si>
  <si>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</si>
  <si>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</si>
  <si>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</si>
  <si>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</si>
  <si>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</si>
  <si>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</si>
  <si>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</si>
  <si>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</si>
  <si>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</si>
  <si>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</si>
  <si>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</si>
  <si>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</si>
  <si>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</si>
  <si>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</si>
  <si>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</si>
  <si>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</si>
  <si>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</si>
  <si>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</si>
  <si>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</si>
  <si>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</si>
  <si>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</si>
  <si>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</si>
  <si>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</si>
  <si>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</si>
  <si>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</si>
  <si>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</si>
  <si>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</si>
  <si>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</si>
  <si>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</si>
  <si>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</si>
  <si>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</si>
  <si>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</si>
  <si>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</si>
  <si>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</si>
  <si>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</si>
  <si>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</si>
  <si>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</si>
  <si>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</si>
  <si>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</si>
  <si>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</si>
  <si>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</si>
  <si>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</si>
  <si>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</si>
  <si>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</si>
  <si>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</si>
  <si>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</si>
  <si>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</si>
  <si>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</si>
  <si>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</si>
  <si>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</si>
  <si>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</si>
  <si>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</si>
  <si>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</si>
  <si>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</si>
  <si>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</si>
  <si>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</si>
  <si>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</si>
  <si>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</si>
  <si>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</si>
  <si>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</si>
  <si>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</si>
  <si>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</si>
  <si>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</si>
  <si>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</si>
  <si>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</si>
  <si>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</si>
  <si>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</si>
  <si>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</si>
  <si>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</si>
  <si>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</si>
  <si>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</si>
  <si>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</si>
  <si>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</si>
  <si>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</si>
  <si>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</si>
  <si>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</si>
  <si>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</si>
  <si>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</si>
  <si>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</si>
  <si>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</si>
  <si>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</si>
  <si>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</si>
  <si>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</si>
  <si>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</si>
  <si>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</si>
  <si>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</si>
  <si>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</si>
  <si>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</si>
  <si>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</si>
  <si>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</si>
  <si>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</si>
  <si>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</si>
  <si>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</si>
  <si>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</si>
  <si>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</si>
  <si>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</si>
  <si>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</si>
  <si>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</si>
  <si>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</si>
  <si>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</si>
  <si>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</si>
  <si>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</si>
  <si>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</si>
  <si>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</si>
  <si>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</si>
  <si>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</si>
  <si>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</si>
  <si>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</si>
  <si>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</si>
  <si>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</si>
  <si>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</si>
  <si>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</si>
  <si>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</si>
  <si>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</si>
  <si>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</si>
  <si>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</si>
  <si>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</si>
  <si>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</si>
  <si>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</si>
  <si>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</si>
  <si>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</si>
  <si>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</si>
  <si>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</si>
  <si>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</si>
  <si>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</si>
  <si>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</si>
  <si>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</si>
  <si>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</si>
  <si>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</si>
  <si>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</si>
  <si>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</si>
  <si>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</si>
  <si>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</si>
  <si>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</si>
  <si>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</si>
  <si>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</si>
  <si>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</si>
  <si>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</si>
  <si>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</si>
  <si>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</si>
  <si>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</si>
  <si>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</si>
  <si>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</si>
  <si>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</si>
  <si>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</si>
  <si>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</si>
  <si>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</si>
  <si>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</si>
  <si>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</si>
  <si>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</si>
  <si>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</si>
  <si>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</si>
  <si>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</si>
  <si>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</si>
  <si>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</si>
  <si>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</si>
  <si>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</si>
  <si>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</si>
  <si>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</si>
  <si>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</si>
  <si>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</si>
  <si>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</si>
  <si>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</si>
  <si>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</si>
  <si>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</si>
  <si>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</si>
  <si>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</si>
  <si>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</si>
  <si>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</si>
  <si>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</si>
  <si>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</si>
  <si>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</si>
  <si>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</si>
  <si>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</si>
  <si>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</si>
  <si>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</si>
  <si>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</si>
  <si>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</si>
  <si>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</si>
  <si>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</si>
  <si>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</si>
  <si>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</si>
  <si>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</si>
  <si>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</si>
  <si>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</si>
  <si>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</si>
  <si>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</si>
  <si>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</si>
  <si>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</si>
  <si>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</si>
  <si>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</si>
  <si>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</si>
  <si>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</si>
  <si>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</si>
  <si>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</si>
  <si>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</si>
  <si>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</si>
  <si>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</si>
  <si>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</si>
  <si>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</si>
  <si>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</si>
  <si>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</si>
  <si>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</si>
  <si>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</si>
  <si>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</si>
  <si>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</si>
  <si>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</si>
  <si>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</si>
  <si>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</si>
  <si>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</si>
  <si>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</si>
  <si>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</si>
  <si>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</si>
  <si>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</si>
  <si>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</si>
  <si>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</si>
  <si>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</si>
  <si>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</si>
  <si>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</si>
  <si>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</si>
  <si>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</si>
  <si>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</si>
  <si>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</si>
  <si>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</si>
  <si>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</si>
  <si>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</si>
  <si>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</si>
  <si>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</si>
  <si>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</si>
  <si>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</si>
  <si>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</si>
  <si>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</si>
  <si>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</si>
  <si>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</si>
  <si>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</si>
  <si>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</si>
  <si>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</si>
  <si>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</si>
  <si>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</si>
  <si>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</si>
  <si>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</si>
  <si>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</si>
  <si>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</si>
  <si>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</si>
  <si>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</si>
  <si>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</si>
  <si>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</si>
  <si>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</si>
  <si>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</si>
  <si>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</si>
  <si>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</si>
  <si>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</si>
  <si>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</si>
  <si>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</si>
  <si>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</si>
  <si>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</si>
  <si>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</si>
  <si>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</si>
  <si>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</si>
  <si>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</si>
  <si>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</si>
  <si>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</si>
  <si>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</si>
  <si>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</si>
  <si>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</si>
  <si>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</si>
  <si>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</si>
  <si>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</si>
  <si>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</si>
  <si>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</si>
  <si>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</si>
  <si>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</si>
  <si>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</si>
  <si>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</si>
  <si>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</si>
  <si>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</si>
  <si>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</si>
  <si>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</si>
  <si>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</si>
  <si>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</si>
  <si>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</si>
  <si>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</si>
  <si>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</si>
  <si>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</si>
  <si>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</si>
  <si>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</si>
  <si>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</si>
  <si>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</si>
  <si>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</si>
  <si>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</si>
  <si>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</si>
  <si>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</si>
  <si>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</si>
  <si>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</si>
  <si>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</si>
  <si>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</si>
  <si>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</si>
  <si>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</si>
  <si>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</si>
  <si>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</si>
  <si>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</si>
  <si>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</si>
  <si>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</si>
  <si>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</si>
  <si>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</si>
  <si>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</si>
  <si>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</si>
  <si>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</si>
  <si>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</si>
  <si>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</si>
  <si>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</si>
  <si>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</si>
  <si>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</si>
  <si>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</si>
  <si>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</si>
  <si>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</si>
  <si>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</si>
  <si>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</si>
  <si>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</si>
  <si>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</si>
  <si>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</si>
  <si>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</si>
  <si>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</si>
  <si>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</si>
  <si>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</si>
  <si>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</si>
  <si>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</si>
  <si>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</si>
  <si>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</si>
  <si>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</si>
  <si>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</si>
  <si>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</si>
  <si>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</si>
  <si>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</si>
  <si>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</si>
  <si>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</si>
  <si>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</si>
  <si>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</si>
  <si>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</si>
  <si>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</si>
  <si>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</si>
  <si>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</si>
  <si>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</si>
  <si>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</si>
  <si>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</si>
  <si>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</si>
  <si>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</si>
  <si>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</si>
  <si>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</si>
  <si>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</si>
  <si>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</si>
  <si>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</si>
  <si>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</si>
  <si>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</si>
  <si>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</si>
  <si>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</si>
  <si>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</si>
  <si>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</si>
  <si>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</si>
  <si>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</si>
  <si>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</si>
  <si>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</si>
  <si>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</si>
  <si>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</si>
  <si>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</si>
  <si>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</si>
  <si>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</si>
  <si>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</si>
  <si>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</si>
  <si>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</si>
  <si>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</si>
  <si>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</si>
  <si>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</si>
  <si>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</si>
  <si>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</si>
  <si>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</si>
  <si>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</si>
  <si>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</si>
  <si>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</si>
  <si>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</si>
  <si>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</si>
  <si>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</si>
  <si>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</si>
  <si>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</si>
  <si>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</si>
  <si>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</si>
  <si>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</si>
  <si>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</si>
  <si>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</si>
  <si>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</si>
  <si>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</si>
  <si>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</si>
  <si>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</si>
  <si>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</si>
  <si>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</si>
  <si>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</si>
  <si>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</si>
  <si>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</si>
  <si>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</si>
  <si>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</si>
  <si>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</si>
  <si>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</si>
  <si>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</si>
  <si>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</si>
  <si>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</si>
  <si>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</si>
  <si>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</si>
  <si>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</si>
  <si>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</si>
  <si>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</si>
  <si>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</si>
  <si>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</si>
  <si>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</si>
  <si>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</si>
  <si>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</si>
  <si>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</si>
  <si>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</si>
  <si>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</si>
  <si>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</si>
  <si>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</si>
  <si>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</si>
  <si>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</si>
  <si>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</si>
  <si>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</si>
  <si>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</si>
  <si>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</si>
  <si>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</si>
  <si>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</si>
  <si>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</si>
  <si>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</si>
  <si>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</si>
  <si>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</si>
  <si>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</si>
  <si>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</si>
  <si>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</si>
  <si>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</si>
  <si>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</si>
  <si>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</si>
  <si>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</si>
  <si>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</si>
  <si>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</si>
  <si>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</si>
  <si>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</si>
  <si>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</si>
  <si>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</si>
  <si>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</si>
  <si>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</si>
  <si>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</si>
  <si>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</si>
  <si>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</si>
  <si>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</si>
  <si>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</si>
  <si>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</si>
  <si>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</si>
  <si>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</si>
  <si>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</si>
  <si>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</si>
  <si>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</si>
  <si>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</si>
  <si>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</si>
  <si>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</si>
  <si>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</si>
  <si>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</si>
  <si>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</si>
  <si>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</si>
  <si>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</si>
  <si>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</si>
  <si>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</si>
  <si>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</si>
  <si>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</si>
  <si>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</si>
  <si>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</si>
  <si>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</si>
  <si>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</si>
  <si>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</si>
  <si>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</si>
  <si>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</si>
  <si>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</si>
  <si>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</si>
  <si>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</si>
  <si>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</si>
  <si>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</si>
  <si>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</si>
  <si>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</si>
  <si>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</si>
  <si>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</si>
  <si>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</si>
  <si>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</si>
  <si>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</si>
  <si>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</si>
  <si>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</si>
  <si>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</si>
  <si>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</si>
  <si>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</si>
  <si>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</si>
  <si>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</si>
  <si>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</si>
  <si>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</si>
  <si>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</si>
  <si>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</si>
  <si>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</si>
  <si>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</si>
  <si>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</si>
  <si>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</si>
  <si>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</si>
  <si>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</si>
  <si>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</si>
  <si>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</si>
  <si>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</si>
  <si>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</si>
  <si>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</si>
  <si>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</si>
  <si>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</si>
  <si>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</si>
  <si>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</si>
  <si>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</si>
  <si>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</si>
  <si>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</si>
  <si>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</si>
  <si>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</si>
  <si>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</si>
  <si>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</si>
  <si>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</si>
  <si>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</si>
  <si>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</si>
  <si>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</si>
  <si>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</si>
  <si>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</si>
  <si>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</si>
  <si>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</si>
  <si>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</si>
  <si>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</si>
  <si>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</si>
  <si>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</si>
  <si>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</si>
  <si>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</si>
  <si>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</si>
  <si>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</si>
  <si>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</si>
  <si>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</si>
  <si>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</si>
  <si>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</si>
  <si>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</si>
  <si>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</si>
  <si>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</si>
  <si>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</si>
  <si>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</si>
  <si>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</si>
  <si>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</si>
  <si>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</si>
  <si>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</si>
  <si>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</si>
  <si>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</si>
  <si>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</si>
  <si>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</si>
  <si>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</si>
  <si>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</si>
  <si>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</si>
  <si>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</si>
  <si>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</si>
  <si>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</si>
  <si>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</si>
  <si>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</si>
  <si>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</si>
  <si>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</si>
  <si>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</si>
  <si>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</si>
  <si>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</si>
  <si>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</si>
  <si>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</si>
  <si>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</si>
  <si>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</si>
  <si>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</si>
  <si>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</si>
  <si>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</si>
  <si>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</si>
  <si>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</si>
  <si>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</si>
  <si>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</si>
  <si>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</si>
  <si>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</si>
  <si>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</si>
  <si>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</si>
  <si>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</si>
  <si>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</si>
  <si>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</si>
  <si>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</si>
  <si>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</si>
  <si>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</si>
  <si>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</si>
  <si>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</si>
  <si>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</si>
  <si>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</si>
  <si>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</si>
  <si>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</si>
  <si>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</si>
  <si>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</si>
  <si>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</si>
  <si>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</si>
  <si>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</si>
  <si>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</si>
  <si>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</si>
  <si>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</si>
  <si>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</si>
  <si>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</si>
  <si>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</si>
  <si>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</si>
  <si>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</si>
  <si>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</si>
  <si>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</si>
  <si>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</si>
  <si>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</si>
  <si>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</si>
  <si>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</si>
  <si>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</si>
  <si>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</si>
  <si>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</si>
  <si>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</si>
  <si>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</si>
  <si>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</si>
  <si>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</si>
  <si>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</si>
  <si>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</si>
  <si>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</si>
  <si>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</si>
  <si>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</si>
  <si>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</si>
  <si>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</si>
  <si>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</si>
  <si>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</si>
  <si>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</si>
  <si>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</si>
  <si>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</si>
  <si>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</si>
  <si>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</si>
  <si>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</si>
  <si>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</si>
  <si>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</si>
  <si>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</si>
  <si>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</si>
  <si>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</si>
  <si>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</si>
  <si>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</si>
  <si>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</si>
  <si>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</si>
  <si>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</si>
  <si>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</si>
  <si>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</si>
  <si>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</si>
  <si>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</si>
  <si>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</si>
  <si>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</si>
  <si>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</si>
  <si>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</si>
  <si>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</si>
  <si>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</si>
  <si>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</si>
  <si>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</si>
  <si>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</si>
  <si>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</si>
  <si>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</si>
  <si>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</si>
  <si>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</si>
  <si>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</si>
  <si>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</si>
  <si>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</si>
  <si>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</si>
  <si>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</si>
  <si>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</si>
  <si>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</si>
  <si>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</si>
  <si>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</si>
  <si>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</si>
  <si>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</si>
  <si>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</si>
  <si>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</si>
  <si>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</si>
  <si>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</si>
  <si>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</si>
  <si>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</si>
  <si>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</si>
  <si>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</si>
  <si>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</si>
  <si>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</si>
  <si>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</si>
  <si>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</si>
  <si>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</si>
  <si>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</si>
  <si>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</si>
  <si>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</si>
  <si>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</si>
  <si>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</si>
  <si>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</si>
  <si>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</si>
  <si>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</si>
  <si>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</si>
  <si>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</si>
  <si>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</si>
  <si>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</si>
  <si>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</si>
  <si>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</si>
  <si>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</si>
  <si>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</si>
  <si>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</si>
  <si>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</si>
  <si>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</si>
  <si>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</si>
  <si>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</si>
  <si>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</si>
  <si>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</si>
  <si>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</si>
  <si>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</si>
  <si>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</si>
  <si>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</si>
  <si>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</si>
  <si>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</si>
  <si>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</si>
  <si>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</si>
  <si>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</si>
  <si>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</si>
  <si>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</si>
  <si>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</si>
  <si>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</si>
  <si>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</si>
  <si>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</si>
  <si>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</si>
  <si>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</si>
  <si>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</si>
  <si>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</si>
  <si>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</si>
  <si>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</si>
  <si>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</si>
  <si>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</si>
  <si>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</si>
  <si>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</si>
  <si>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</si>
  <si>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</si>
  <si>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</si>
  <si>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</si>
  <si>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</si>
  <si>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</si>
  <si>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</si>
  <si>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</si>
  <si>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</si>
  <si>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</si>
  <si>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</si>
  <si>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</si>
  <si>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</si>
  <si>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</si>
  <si>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</si>
  <si>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</si>
  <si>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</si>
  <si>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</si>
  <si>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</si>
  <si>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</si>
  <si>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</si>
  <si>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</si>
  <si>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</si>
  <si>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</si>
  <si>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</si>
  <si>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</si>
  <si>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</si>
  <si>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</si>
  <si>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</si>
  <si>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</si>
  <si>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</si>
  <si>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</si>
  <si>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</si>
  <si>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</si>
  <si>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</si>
  <si>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</si>
  <si>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</si>
  <si>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</si>
  <si>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</si>
  <si>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</si>
  <si>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</si>
  <si>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</si>
  <si>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</si>
  <si>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</si>
  <si>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</si>
  <si>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</si>
  <si>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</si>
  <si>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</si>
  <si>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</si>
  <si>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</si>
  <si>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</si>
  <si>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</si>
  <si>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</si>
  <si>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</si>
  <si>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</si>
  <si>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</si>
  <si>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</si>
  <si>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</si>
  <si>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</si>
  <si>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</si>
  <si>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</si>
  <si>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</si>
  <si>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</si>
  <si>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</si>
  <si>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</si>
  <si>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</si>
  <si>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</si>
  <si>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</si>
  <si>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</si>
  <si>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</si>
  <si>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</si>
  <si>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</si>
  <si>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</si>
  <si>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</si>
  <si>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</si>
  <si>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</si>
  <si>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</si>
  <si>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</si>
  <si>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</si>
  <si>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</si>
  <si>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</si>
  <si>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</si>
  <si>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</si>
  <si>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</si>
  <si>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</si>
  <si>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</si>
  <si>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</si>
  <si>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</si>
  <si>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</si>
  <si>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</si>
  <si>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</si>
  <si>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</si>
  <si>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</si>
  <si>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</si>
  <si>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</si>
  <si>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</si>
  <si>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</si>
  <si>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</si>
  <si>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</si>
  <si>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</si>
  <si>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</si>
  <si>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</si>
  <si>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</si>
  <si>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</si>
  <si>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</si>
  <si>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</si>
  <si>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</si>
  <si>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</si>
  <si>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</si>
  <si>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</si>
  <si>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</si>
  <si>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</si>
  <si>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</si>
  <si>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</si>
  <si>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</si>
  <si>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</si>
  <si>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</si>
  <si>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</si>
  <si>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</si>
  <si>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</si>
  <si>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</si>
  <si>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</si>
  <si>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</si>
  <si>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</si>
  <si>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</si>
  <si>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</si>
  <si>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</si>
  <si>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</si>
  <si>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</si>
  <si>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</si>
  <si>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</si>
  <si>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</si>
  <si>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</si>
  <si>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</si>
  <si>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</si>
  <si>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</si>
  <si>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</si>
  <si>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</si>
  <si>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</si>
  <si>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</si>
  <si>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</si>
  <si>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</si>
  <si>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</si>
  <si>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</si>
  <si>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</si>
  <si>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</si>
  <si>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</si>
  <si>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</si>
  <si>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</si>
  <si>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</si>
  <si>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</si>
  <si>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</si>
  <si>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</si>
  <si>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</si>
  <si>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</si>
  <si>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</si>
  <si>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</si>
  <si>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</si>
  <si>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</si>
  <si>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</si>
  <si>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</si>
  <si>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</si>
  <si>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</si>
  <si>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</si>
  <si>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</si>
  <si>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</si>
  <si>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</si>
  <si>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</si>
  <si>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</si>
  <si>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</si>
  <si>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</si>
  <si>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</si>
  <si>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</si>
  <si>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</si>
  <si>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</si>
  <si>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</si>
  <si>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</si>
  <si>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</si>
  <si>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</si>
  <si>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</si>
  <si>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</si>
  <si>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</si>
  <si>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</si>
  <si>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</si>
  <si>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</si>
  <si>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</si>
  <si>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</si>
  <si>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</si>
  <si>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</si>
  <si>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</si>
  <si>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</si>
  <si>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</si>
  <si>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</si>
  <si>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</si>
  <si>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</si>
  <si>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</si>
  <si>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</si>
  <si>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</si>
  <si>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</si>
  <si>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</si>
  <si>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</si>
  <si>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</si>
  <si>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</si>
  <si>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</si>
  <si>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</si>
  <si>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</si>
  <si>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</si>
  <si>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</si>
  <si>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</si>
  <si>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</si>
  <si>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</si>
  <si>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</si>
  <si>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</si>
  <si>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</si>
  <si>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</si>
  <si>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</si>
  <si>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</si>
  <si>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</si>
  <si>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</si>
  <si>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</si>
  <si>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</si>
  <si>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</si>
  <si>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</si>
  <si>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</si>
  <si>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</si>
  <si>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</si>
  <si>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</si>
  <si>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</si>
  <si>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</si>
  <si>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</si>
  <si>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</si>
  <si>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</si>
  <si>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</si>
  <si>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</si>
  <si>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</si>
  <si>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</si>
  <si>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</si>
  <si>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</si>
  <si>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</si>
  <si>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</si>
  <si>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</si>
  <si>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</si>
  <si>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</si>
  <si>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</si>
  <si>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</si>
  <si>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</si>
  <si>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</si>
  <si>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</si>
  <si>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</si>
  <si>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</si>
  <si>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</si>
  <si>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</si>
  <si>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</si>
  <si>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</si>
  <si>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</si>
  <si>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</si>
  <si>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</si>
  <si>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</si>
  <si>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</si>
  <si>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</si>
  <si>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</si>
  <si>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</si>
  <si>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</si>
  <si>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</si>
  <si>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</si>
  <si>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</si>
  <si>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</si>
  <si>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</si>
  <si>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</si>
  <si>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</si>
  <si>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</si>
  <si>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</si>
  <si>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</si>
  <si>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</si>
  <si>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</si>
  <si>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</si>
  <si>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</si>
  <si>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</si>
  <si>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</si>
  <si>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</si>
  <si>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</si>
  <si>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</si>
  <si>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</si>
  <si>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</si>
  <si>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</si>
  <si>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</si>
  <si>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</si>
  <si>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</si>
  <si>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</si>
  <si>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</si>
  <si>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</si>
  <si>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</si>
  <si>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</si>
  <si>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</si>
  <si>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</si>
  <si>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</si>
  <si>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</si>
  <si>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</si>
  <si>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</si>
  <si>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</si>
  <si>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</si>
  <si>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</si>
  <si>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</si>
  <si>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</si>
  <si>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</si>
  <si>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</si>
  <si>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</si>
  <si>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</si>
  <si>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</si>
  <si>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</si>
  <si>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</si>
  <si>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</si>
  <si>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</si>
  <si>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</si>
  <si>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</si>
  <si>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</si>
  <si>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</si>
  <si>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</si>
  <si>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</si>
  <si>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</si>
  <si>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</si>
  <si>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</si>
  <si>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</si>
  <si>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</si>
  <si>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</si>
  <si>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</si>
  <si>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</si>
  <si>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</si>
  <si>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</si>
  <si>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</si>
  <si>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</si>
  <si>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</si>
  <si>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</si>
  <si>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</si>
  <si>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</si>
  <si>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</si>
  <si>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</si>
  <si>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</si>
  <si>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</si>
  <si>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</si>
  <si>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</si>
  <si>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</si>
  <si>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</si>
  <si>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</si>
  <si>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</si>
  <si>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</si>
  <si>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</si>
  <si>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</si>
  <si>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</si>
  <si>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</si>
  <si>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</si>
  <si>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</si>
  <si>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</si>
  <si>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</si>
  <si>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</si>
  <si>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</si>
  <si>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</si>
  <si>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</si>
  <si>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</si>
  <si>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</si>
  <si>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</si>
  <si>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</si>
  <si>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</si>
  <si>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</si>
  <si>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</si>
  <si>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</si>
  <si>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</si>
  <si>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</si>
  <si>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</si>
  <si>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</si>
  <si>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</si>
  <si>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</si>
  <si>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</si>
  <si>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</si>
  <si>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</si>
  <si>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</si>
  <si>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</si>
  <si>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</si>
  <si>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</si>
  <si>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</si>
  <si>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</si>
  <si>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</si>
  <si>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</si>
  <si>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</si>
  <si>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</si>
  <si>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</si>
  <si>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</si>
  <si>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</si>
  <si>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</si>
  <si>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</si>
  <si>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</si>
  <si>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</si>
  <si>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</si>
  <si>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</si>
  <si>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</si>
  <si>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</si>
  <si>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</si>
  <si>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</si>
  <si>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</si>
  <si>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</si>
  <si>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</si>
  <si>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</si>
  <si>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</si>
  <si>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</si>
  <si>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</si>
  <si>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</si>
  <si>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</si>
  <si>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</si>
  <si>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</si>
  <si>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</si>
  <si>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</si>
  <si>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</si>
  <si>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</si>
  <si>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</si>
  <si>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</si>
  <si>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</si>
  <si>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</si>
  <si>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</si>
  <si>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</si>
  <si>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</si>
  <si>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</si>
  <si>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</si>
  <si>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</si>
  <si>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</si>
  <si>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</si>
  <si>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</si>
  <si>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</si>
  <si>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</si>
  <si>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</si>
  <si>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</si>
  <si>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</si>
  <si>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</si>
  <si>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</si>
  <si>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</si>
  <si>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</si>
  <si>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</si>
  <si>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</si>
  <si>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</si>
  <si>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</si>
  <si>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</si>
  <si>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</si>
  <si>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</si>
  <si>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</si>
  <si>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</si>
  <si>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</si>
  <si>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</si>
  <si>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</si>
  <si>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</si>
  <si>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</si>
  <si>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</si>
  <si>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</si>
  <si>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</si>
  <si>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</si>
  <si>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</si>
  <si>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</si>
  <si>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</si>
  <si>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</si>
  <si>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</si>
  <si>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</si>
  <si>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</si>
  <si>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</si>
  <si>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</si>
  <si>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</si>
  <si>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</si>
  <si>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</si>
  <si>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</si>
  <si>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</si>
  <si>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</si>
  <si>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</si>
  <si>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</si>
  <si>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</si>
  <si>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</si>
  <si>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</si>
  <si>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</si>
  <si>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</si>
  <si>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</si>
  <si>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</si>
  <si>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</si>
  <si>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</si>
  <si>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</si>
  <si>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</si>
  <si>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</si>
  <si>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</si>
  <si>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</si>
  <si>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</si>
  <si>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</si>
  <si>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</si>
  <si>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</si>
  <si>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</si>
  <si>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</si>
  <si>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</si>
  <si>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</si>
  <si>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</si>
  <si>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</si>
  <si>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</si>
  <si>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</si>
  <si>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</si>
  <si>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</si>
  <si>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</si>
  <si>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</si>
  <si>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</si>
  <si>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</si>
  <si>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</si>
  <si>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</si>
  <si>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</si>
  <si>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</si>
  <si>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</si>
  <si>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</si>
  <si>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</si>
  <si>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</si>
  <si>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</si>
  <si>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</si>
  <si>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</si>
  <si>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</si>
  <si>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</si>
  <si>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</si>
  <si>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</si>
  <si>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</si>
  <si>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</si>
  <si>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</si>
  <si>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</si>
  <si>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</si>
  <si>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</si>
  <si>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</si>
  <si>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</si>
  <si>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</si>
  <si>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</si>
  <si>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</si>
  <si>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</si>
  <si>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</si>
  <si>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</si>
  <si>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</si>
  <si>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</si>
  <si>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</si>
  <si>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</si>
  <si>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</si>
  <si>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</si>
  <si>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</si>
  <si>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</si>
  <si>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</si>
  <si>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</si>
  <si>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</si>
  <si>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</si>
  <si>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</si>
  <si>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</si>
  <si>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</si>
  <si>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</si>
  <si>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</si>
  <si>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</si>
  <si>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</si>
  <si>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</si>
  <si>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</si>
  <si>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</si>
  <si>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</si>
  <si>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</si>
  <si>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</si>
  <si>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</si>
  <si>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</si>
  <si>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</si>
  <si>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</si>
  <si>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</si>
  <si>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</si>
  <si>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</si>
  <si>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</si>
  <si>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</si>
  <si>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</si>
  <si>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</si>
  <si>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</si>
  <si>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</si>
  <si>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</si>
  <si>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</si>
  <si>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</si>
  <si>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</si>
  <si>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</si>
  <si>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</si>
  <si>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</si>
  <si>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</si>
  <si>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</si>
  <si>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</si>
  <si>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</si>
  <si>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</si>
  <si>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</si>
  <si>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</si>
  <si>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</si>
  <si>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</si>
  <si>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</si>
  <si>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</si>
  <si>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</si>
  <si>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</si>
  <si>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</si>
  <si>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</si>
  <si>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</si>
  <si>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</si>
  <si>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</si>
  <si>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</si>
  <si>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</si>
  <si>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</si>
  <si>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</si>
  <si>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</si>
  <si>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</si>
  <si>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</si>
  <si>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</si>
  <si>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</si>
  <si>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</si>
  <si>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</si>
  <si>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</si>
  <si>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</si>
  <si>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</si>
  <si>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</si>
  <si>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</si>
  <si>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</si>
  <si>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</si>
  <si>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</si>
  <si>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</si>
  <si>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</si>
  <si>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</si>
  <si>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</si>
  <si>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</si>
  <si>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</si>
  <si>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</si>
  <si>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</si>
  <si>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</si>
  <si>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</si>
  <si>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</si>
  <si>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</si>
  <si>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</si>
  <si>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</si>
  <si>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</si>
  <si>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</si>
  <si>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</si>
  <si>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</si>
  <si>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</si>
  <si>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</si>
  <si>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</si>
  <si>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</si>
  <si>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</si>
  <si>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</si>
  <si>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</si>
  <si>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</si>
  <si>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</si>
  <si>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</si>
  <si>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</si>
  <si>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</si>
  <si>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</si>
  <si>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</si>
  <si>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</si>
  <si>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</si>
  <si>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</si>
  <si>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</si>
  <si>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</si>
  <si>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</si>
  <si>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</si>
  <si>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</si>
  <si>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</si>
  <si>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</si>
  <si>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</si>
  <si>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</si>
  <si>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</si>
  <si>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</si>
  <si>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</si>
  <si>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</si>
  <si>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</si>
  <si>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</si>
  <si>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</si>
  <si>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</si>
  <si>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</si>
  <si>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</si>
  <si>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</si>
  <si>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</si>
  <si>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</si>
  <si>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</si>
  <si>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</si>
  <si>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</si>
  <si>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</si>
  <si>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</si>
  <si>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</si>
  <si>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</si>
  <si>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</si>
  <si>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</si>
  <si>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</si>
  <si>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</si>
  <si>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</si>
  <si>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</si>
  <si>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</si>
  <si>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</si>
  <si>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</si>
  <si>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</si>
  <si>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</si>
  <si>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</si>
  <si>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</si>
  <si>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</si>
  <si>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</si>
  <si>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</si>
  <si>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</si>
  <si>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</si>
  <si>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</si>
  <si>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</si>
  <si>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</si>
  <si>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</si>
  <si>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</si>
  <si>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</si>
  <si>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</si>
  <si>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</si>
  <si>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</si>
  <si>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</si>
  <si>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</si>
  <si>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</si>
  <si>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</si>
  <si>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</si>
  <si>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</si>
  <si>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</si>
  <si>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</si>
  <si>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</si>
  <si>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</si>
  <si>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</si>
  <si>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</si>
  <si>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</si>
  <si>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</si>
  <si>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</si>
  <si>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</si>
  <si>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</si>
  <si>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</si>
  <si>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</si>
  <si>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</si>
  <si>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</si>
  <si>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</si>
  <si>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</si>
  <si>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</si>
  <si>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</si>
  <si>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</si>
  <si>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</si>
  <si>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</si>
  <si>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</si>
  <si>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</si>
  <si>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</si>
  <si>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</si>
  <si>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</si>
  <si>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</si>
  <si>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</si>
  <si>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</si>
  <si>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</si>
  <si>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</si>
  <si>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</si>
  <si>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</si>
  <si>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</si>
  <si>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</si>
  <si>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</si>
  <si>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</si>
  <si>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</si>
  <si>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</si>
  <si>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</si>
  <si>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</si>
  <si>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</si>
  <si>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</si>
  <si>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</si>
  <si>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</si>
  <si>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</si>
  <si>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</si>
  <si>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</si>
  <si>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</si>
  <si>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</si>
  <si>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</si>
  <si>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</si>
  <si>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</si>
  <si>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</si>
  <si>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</si>
  <si>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</si>
  <si>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</si>
  <si>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</si>
  <si>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</si>
  <si>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</si>
  <si>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</si>
  <si>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</si>
  <si>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</si>
  <si>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</si>
  <si>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</si>
  <si>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</si>
  <si>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</si>
  <si>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</si>
  <si>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</si>
  <si>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</si>
  <si>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</si>
  <si>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</si>
  <si>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</si>
  <si>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</si>
  <si>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</si>
  <si>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</si>
  <si>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</si>
  <si>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</si>
  <si>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</si>
  <si>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</si>
  <si>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</si>
  <si>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</si>
  <si>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</si>
  <si>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</si>
  <si>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</si>
  <si>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</si>
  <si>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</si>
  <si>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</si>
  <si>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</si>
  <si>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</si>
  <si>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</si>
  <si>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</si>
  <si>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</si>
  <si>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</si>
  <si>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</si>
  <si>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</si>
  <si>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</si>
  <si>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</si>
  <si>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</si>
  <si>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</si>
  <si>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</si>
  <si>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</si>
  <si>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</si>
  <si>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</si>
  <si>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</si>
  <si>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</si>
  <si>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</si>
  <si>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</si>
  <si>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</si>
  <si>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</si>
  <si>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</si>
  <si>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</si>
  <si>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</si>
  <si>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</si>
  <si>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</si>
  <si>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</si>
  <si>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</si>
  <si>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</si>
  <si>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</si>
  <si>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</si>
  <si>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</si>
  <si>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</si>
  <si>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</si>
  <si>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</si>
  <si>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</si>
  <si>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</si>
  <si>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</si>
  <si>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</si>
  <si>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</si>
  <si>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</si>
  <si>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</si>
  <si>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</si>
  <si>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</si>
  <si>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</si>
  <si>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</si>
  <si>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</si>
  <si>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</si>
  <si>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</si>
  <si>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</si>
  <si>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</si>
  <si>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</si>
  <si>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</si>
  <si>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</si>
  <si>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</si>
  <si>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</si>
  <si>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</si>
  <si>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</si>
  <si>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</si>
  <si>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</si>
  <si>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</si>
  <si>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</si>
  <si>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</si>
  <si>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</si>
  <si>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</si>
  <si>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</si>
  <si>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</si>
  <si>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</si>
  <si>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</si>
  <si>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</si>
  <si>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</si>
  <si>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</si>
  <si>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</si>
  <si>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</si>
  <si>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</si>
  <si>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</si>
  <si>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</si>
  <si>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</si>
  <si>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</si>
  <si>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</si>
  <si>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</si>
  <si>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</si>
  <si>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</si>
  <si>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</si>
  <si>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</si>
  <si>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</si>
  <si>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</si>
  <si>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</si>
  <si>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</si>
  <si>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</si>
  <si>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</si>
  <si>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</si>
  <si>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</si>
  <si>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</si>
  <si>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</si>
  <si>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</si>
  <si>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</si>
  <si>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</si>
  <si>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</si>
  <si>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</si>
  <si>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</si>
  <si>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</si>
  <si>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</si>
  <si>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</si>
  <si>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</si>
  <si>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</si>
  <si>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</si>
  <si>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</si>
  <si>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</si>
  <si>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</si>
  <si>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</si>
  <si>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</si>
  <si>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</si>
  <si>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</si>
  <si>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</si>
  <si>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</si>
  <si>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</si>
  <si>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</si>
  <si>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</si>
  <si>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</si>
  <si>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</si>
  <si>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</si>
  <si>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</si>
  <si>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</si>
  <si>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</si>
  <si>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</si>
  <si>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</si>
  <si>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</si>
  <si>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</si>
  <si>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</si>
  <si>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</si>
  <si>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</si>
  <si>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</si>
  <si>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</si>
  <si>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</si>
  <si>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</si>
  <si>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</si>
  <si>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</si>
  <si>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</si>
  <si>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</si>
  <si>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</si>
  <si>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</si>
  <si>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</si>
  <si>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</si>
  <si>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</si>
  <si>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</si>
  <si>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</si>
  <si>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</si>
  <si>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</si>
  <si>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</si>
  <si>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</si>
  <si>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</si>
  <si>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</si>
  <si>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</si>
  <si>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</si>
  <si>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</si>
  <si>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</si>
  <si>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</si>
  <si>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</si>
  <si>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</si>
  <si>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</si>
  <si>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</si>
  <si>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</si>
  <si>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</si>
  <si>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</si>
  <si>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</si>
  <si>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</si>
  <si>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</si>
  <si>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</si>
  <si>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</si>
  <si>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</si>
  <si>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</si>
  <si>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</si>
  <si>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</si>
  <si>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</si>
  <si>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</si>
  <si>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</si>
  <si>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</si>
  <si>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</si>
  <si>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</si>
  <si>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</si>
  <si>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</si>
  <si>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</si>
  <si>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</si>
  <si>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</si>
  <si>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</si>
  <si>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</si>
  <si>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</si>
  <si>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</si>
  <si>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</si>
  <si>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</si>
  <si>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</si>
  <si>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</si>
  <si>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</si>
  <si>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</si>
  <si>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</si>
  <si>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</si>
  <si>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</si>
  <si>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</si>
  <si>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</si>
  <si>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</si>
  <si>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</si>
  <si>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</si>
  <si>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</si>
  <si>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</si>
  <si>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</si>
  <si>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</si>
  <si>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</si>
  <si>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</si>
  <si>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</si>
  <si>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</si>
  <si>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</si>
  <si>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</si>
  <si>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</si>
  <si>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</si>
  <si>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</si>
  <si>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</si>
  <si>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</si>
  <si>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</si>
  <si>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</si>
  <si>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</si>
  <si>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</si>
  <si>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</si>
  <si>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</si>
  <si>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</si>
  <si>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</si>
  <si>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</si>
  <si>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</si>
  <si>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</si>
  <si>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</si>
  <si>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</si>
  <si>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</si>
  <si>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</si>
  <si>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</si>
  <si>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</si>
  <si>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</si>
  <si>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</si>
  <si>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</si>
  <si>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</si>
  <si>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</si>
  <si>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</si>
  <si>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</si>
  <si>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</si>
  <si>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</si>
  <si>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</si>
  <si>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</si>
  <si>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</si>
  <si>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</si>
  <si>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</si>
  <si>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</si>
  <si>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</si>
  <si>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</si>
  <si>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</si>
  <si>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</si>
  <si>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</si>
  <si>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</si>
  <si>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</si>
  <si>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</si>
  <si>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</si>
  <si>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</si>
  <si>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</si>
  <si>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</si>
  <si>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</si>
  <si>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</si>
  <si>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</si>
  <si>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</si>
  <si>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</si>
  <si>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</si>
  <si>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</si>
  <si>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</si>
  <si>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</si>
  <si>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</si>
  <si>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</si>
  <si>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</si>
  <si>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</si>
  <si>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</si>
  <si>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</si>
  <si>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</si>
  <si>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</si>
  <si>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</si>
  <si>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</si>
  <si>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</si>
  <si>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</si>
  <si>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</si>
  <si>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</si>
  <si>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</si>
  <si>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</si>
  <si>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</si>
  <si>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</si>
  <si>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</si>
  <si>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</si>
  <si>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</si>
  <si>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</si>
  <si>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</si>
  <si>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</si>
  <si>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</si>
  <si>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</si>
  <si>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</si>
  <si>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</si>
  <si>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</si>
  <si>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</si>
  <si>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</si>
  <si>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</si>
  <si>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</si>
  <si>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</si>
  <si>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</si>
  <si>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</si>
  <si>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</si>
  <si>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</si>
  <si>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</si>
  <si>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</si>
  <si>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</si>
  <si>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</si>
  <si>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</si>
  <si>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</si>
  <si>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</si>
  <si>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</si>
  <si>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</si>
  <si>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</si>
  <si>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</si>
  <si>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</si>
  <si>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</si>
  <si>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</si>
  <si>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</si>
  <si>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</si>
  <si>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</si>
  <si>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</si>
  <si>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</si>
  <si>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</si>
  <si>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</si>
  <si>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</si>
  <si>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</si>
  <si>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</si>
  <si>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</si>
  <si>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</si>
  <si>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</si>
  <si>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</si>
  <si>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</si>
  <si>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</si>
  <si>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</si>
  <si>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</si>
  <si>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</si>
  <si>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</si>
  <si>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</si>
  <si>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</si>
  <si>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</si>
  <si>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</si>
  <si>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</si>
  <si>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</si>
  <si>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</si>
  <si>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</si>
  <si>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</si>
  <si>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</si>
  <si>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</si>
  <si>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</si>
  <si>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</si>
  <si>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</si>
  <si>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</si>
  <si>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</si>
  <si>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</si>
  <si>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</si>
  <si>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</si>
  <si>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</si>
  <si>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</si>
  <si>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</si>
  <si>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</si>
  <si>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</si>
  <si>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</si>
  <si>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</si>
  <si>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</si>
  <si>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</si>
  <si>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</si>
  <si>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</si>
  <si>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</si>
  <si>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</si>
  <si>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</si>
  <si>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</si>
  <si>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</si>
  <si>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</si>
  <si>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</si>
  <si>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</si>
  <si>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</si>
  <si>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</si>
  <si>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</si>
  <si>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</si>
  <si>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</si>
  <si>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</si>
  <si>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</si>
  <si>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</si>
  <si>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</si>
  <si>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</si>
  <si>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</si>
  <si>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</si>
  <si>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</si>
  <si>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</si>
  <si>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</si>
  <si>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</si>
  <si>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</si>
  <si>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</si>
  <si>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</si>
  <si>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</si>
  <si>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</si>
  <si>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</si>
  <si>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</si>
  <si>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</si>
  <si>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</si>
  <si>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</si>
  <si>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</si>
  <si>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</si>
  <si>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</si>
  <si>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</si>
  <si>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</si>
  <si>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</si>
  <si>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</si>
  <si>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</si>
  <si>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</si>
  <si>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</si>
  <si>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</si>
  <si>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</si>
  <si>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</si>
  <si>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</si>
  <si>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</si>
  <si>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</si>
  <si>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</si>
  <si>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</si>
  <si>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</si>
  <si>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</si>
  <si>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</si>
  <si>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</si>
  <si>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</si>
  <si>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</si>
  <si>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</si>
  <si>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</si>
  <si>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</si>
  <si>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</si>
  <si>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</si>
  <si>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</si>
  <si>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</si>
  <si>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</si>
  <si>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</si>
  <si>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</si>
  <si>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</si>
  <si>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</si>
  <si>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</si>
  <si>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</si>
  <si>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</si>
  <si>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</si>
  <si>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</si>
  <si>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</si>
  <si>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</si>
  <si>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</si>
  <si>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</si>
  <si>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</si>
  <si>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</si>
  <si>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</si>
  <si>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</si>
  <si>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</si>
  <si>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</si>
  <si>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</si>
  <si>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</si>
  <si>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</si>
  <si>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</si>
  <si>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</si>
  <si>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</si>
  <si>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</si>
  <si>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</si>
  <si>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</si>
  <si>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</si>
  <si>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</si>
  <si>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</si>
  <si>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</si>
  <si>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</si>
  <si>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</si>
  <si>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</si>
  <si>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</si>
  <si>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</si>
  <si>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</si>
  <si>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</si>
  <si>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</si>
  <si>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</si>
  <si>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</si>
  <si>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</si>
  <si>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</si>
  <si>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</si>
  <si>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</si>
  <si>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</si>
  <si>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</si>
  <si>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</si>
  <si>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</si>
  <si>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</si>
  <si>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</si>
  <si>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</si>
  <si>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</si>
  <si>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</si>
  <si>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</si>
  <si>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</si>
  <si>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</si>
  <si>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</si>
  <si>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</si>
  <si>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</si>
  <si>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</si>
  <si>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</si>
  <si>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</si>
  <si>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</si>
  <si>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</si>
  <si>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</si>
  <si>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</si>
  <si>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</si>
  <si>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</si>
  <si>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</si>
  <si>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</si>
  <si>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</si>
  <si>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</si>
  <si>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</si>
  <si>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</si>
  <si>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</si>
  <si>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</si>
  <si>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</si>
  <si>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</si>
  <si>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</si>
  <si>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</si>
  <si>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</si>
  <si>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</si>
  <si>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</si>
  <si>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</si>
  <si>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</si>
  <si>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</si>
  <si>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</si>
  <si>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</si>
  <si>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</si>
  <si>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</si>
  <si>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</si>
  <si>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</si>
  <si>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</si>
  <si>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</si>
  <si>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</si>
  <si>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</si>
  <si>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</si>
  <si>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</si>
  <si>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</si>
  <si>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</si>
  <si>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</si>
  <si>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</si>
  <si>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</si>
  <si>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</si>
  <si>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</si>
  <si>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</si>
  <si>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</si>
  <si>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</si>
  <si>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</si>
  <si>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</si>
  <si>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</si>
  <si>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</si>
  <si>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</si>
  <si>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</si>
  <si>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</si>
  <si>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</si>
  <si>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</si>
  <si>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</si>
  <si>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</si>
  <si>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</si>
  <si>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</si>
  <si>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</si>
  <si>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</si>
  <si>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</si>
  <si>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</si>
  <si>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</si>
  <si>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</si>
  <si>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</si>
  <si>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</si>
  <si>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</si>
  <si>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</si>
  <si>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</si>
  <si>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</si>
  <si>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</si>
  <si>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</si>
  <si>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</si>
  <si>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</si>
  <si>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</si>
  <si>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</si>
  <si>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</si>
  <si>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</si>
  <si>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</si>
  <si>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</si>
  <si>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</si>
  <si>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</si>
  <si>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</si>
  <si>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</si>
  <si>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</si>
  <si>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</si>
  <si>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</si>
  <si>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</si>
  <si>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</si>
  <si>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</si>
  <si>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</si>
  <si>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</si>
  <si>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</si>
  <si>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</si>
  <si>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</si>
  <si>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</si>
  <si>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</si>
  <si>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</si>
  <si>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</si>
  <si>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</si>
  <si>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</si>
  <si>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</si>
  <si>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</si>
  <si>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</si>
  <si>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</si>
  <si>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</si>
  <si>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</si>
  <si>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</si>
  <si>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</si>
  <si>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</si>
  <si>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</si>
  <si>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</si>
  <si>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</si>
  <si>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</si>
  <si>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</si>
  <si>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</si>
  <si>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</si>
  <si>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</si>
  <si>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</si>
  <si>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</si>
  <si>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</si>
  <si>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</si>
  <si>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</si>
  <si>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</si>
  <si>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</si>
  <si>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</si>
  <si>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</si>
  <si>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</si>
  <si>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</si>
  <si>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</si>
  <si>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</si>
  <si>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</si>
  <si>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</si>
  <si>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</si>
  <si>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</si>
  <si>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</si>
  <si>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</si>
  <si>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</si>
  <si>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</si>
  <si>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</si>
  <si>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</si>
  <si>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</si>
  <si>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</si>
  <si>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</si>
  <si>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</si>
  <si>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</si>
  <si>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</si>
  <si>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</si>
  <si>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</si>
  <si>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</si>
  <si>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</si>
  <si>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</si>
  <si>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</si>
  <si>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</si>
  <si>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</si>
  <si>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</si>
  <si>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</si>
  <si>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</si>
  <si>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</si>
  <si>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</si>
  <si>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</si>
  <si>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</si>
  <si>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</si>
  <si>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</si>
  <si>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</si>
  <si>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</si>
  <si>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</si>
  <si>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</si>
  <si>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</si>
  <si>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</si>
  <si>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</si>
  <si>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</si>
  <si>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</si>
  <si>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</si>
  <si>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</si>
  <si>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</si>
  <si>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</si>
  <si>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</si>
  <si>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</si>
  <si>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</si>
  <si>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</si>
  <si>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</si>
  <si>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</si>
  <si>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</si>
  <si>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</si>
  <si>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</si>
  <si>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</si>
  <si>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</si>
  <si>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</si>
  <si>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</si>
  <si>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</si>
  <si>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</si>
  <si>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</si>
  <si>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</si>
  <si>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</si>
  <si>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</si>
  <si>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</si>
  <si>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</si>
  <si>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</si>
  <si>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</si>
  <si>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</si>
  <si>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</si>
  <si>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</si>
  <si>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</si>
  <si>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</si>
  <si>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</si>
  <si>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</si>
  <si>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</si>
  <si>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</si>
  <si>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</si>
  <si>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</si>
  <si>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</si>
  <si>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</si>
  <si>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</si>
  <si>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</si>
  <si>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</si>
  <si>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</si>
  <si>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</si>
  <si>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</si>
  <si>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</si>
  <si>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</si>
  <si>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</si>
  <si>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</si>
  <si>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</si>
  <si>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</si>
  <si>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</si>
  <si>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</si>
  <si>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</si>
  <si>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</si>
  <si>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</si>
  <si>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</si>
  <si>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</si>
  <si>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</si>
  <si>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</si>
  <si>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</si>
  <si>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</si>
  <si>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</si>
  <si>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</si>
  <si>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</si>
  <si>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</si>
  <si>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</si>
  <si>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</si>
  <si>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</si>
  <si>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</si>
  <si>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</si>
  <si>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</si>
  <si>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</si>
  <si>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</si>
  <si>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</si>
  <si>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</si>
  <si>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</si>
  <si>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</si>
  <si>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</si>
  <si>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</si>
  <si>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</si>
  <si>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</si>
  <si>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</si>
  <si>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</si>
  <si>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</si>
  <si>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</si>
  <si>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</si>
  <si>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</si>
  <si>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</si>
  <si>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</si>
  <si>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</si>
  <si>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</si>
  <si>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</si>
  <si>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</si>
  <si>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</si>
  <si>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</si>
  <si>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</si>
  <si>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</si>
  <si>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</si>
  <si>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</si>
  <si>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</si>
  <si>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</si>
  <si>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</si>
  <si>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</si>
  <si>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</si>
  <si>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</si>
  <si>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</si>
  <si>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</si>
  <si>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</si>
  <si>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</si>
  <si>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</si>
  <si>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</si>
  <si>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</si>
  <si>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</si>
  <si>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</si>
  <si>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</si>
  <si>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</si>
  <si>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</si>
  <si>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</si>
  <si>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</si>
  <si>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</si>
  <si>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</si>
  <si>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</si>
  <si>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</si>
  <si>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</si>
  <si>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</si>
  <si>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</si>
  <si>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</si>
  <si>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</si>
  <si>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</si>
  <si>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</si>
  <si>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</si>
  <si>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</si>
  <si>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</si>
  <si>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</si>
  <si>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</si>
  <si>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</si>
  <si>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</si>
  <si>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</si>
  <si>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</si>
  <si>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</si>
  <si>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</si>
  <si>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</si>
  <si>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</si>
  <si>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</si>
  <si>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</si>
  <si>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</si>
  <si>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</si>
  <si>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</si>
  <si>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</si>
  <si>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</si>
  <si>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</si>
  <si>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</si>
  <si>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</si>
  <si>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</si>
  <si>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</si>
  <si>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</si>
  <si>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</si>
  <si>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</si>
  <si>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</si>
  <si>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</si>
  <si>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</si>
  <si>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</si>
  <si>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</si>
  <si>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</si>
  <si>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</si>
  <si>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</si>
  <si>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</si>
  <si>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</si>
  <si>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</si>
  <si>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</si>
  <si>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</si>
  <si>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</si>
  <si>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</si>
  <si>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</si>
  <si>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</si>
  <si>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</si>
  <si>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</si>
  <si>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</si>
  <si>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</si>
  <si>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</si>
  <si>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</si>
  <si>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</si>
  <si>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</si>
  <si>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</si>
  <si>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</si>
  <si>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</si>
  <si>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</si>
  <si>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</si>
  <si>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</si>
  <si>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</si>
  <si>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</si>
  <si>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</si>
  <si>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</si>
  <si>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</si>
  <si>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</si>
  <si>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</si>
  <si>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</si>
  <si>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</si>
  <si>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</si>
  <si>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</si>
  <si>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</si>
  <si>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</si>
  <si>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</si>
  <si>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</si>
  <si>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</si>
  <si>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</si>
  <si>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</si>
  <si>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</si>
  <si>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</si>
  <si>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</si>
  <si>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</si>
  <si>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</si>
  <si>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</si>
  <si>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</si>
  <si>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</si>
  <si>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</si>
  <si>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</si>
  <si>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</si>
  <si>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</si>
  <si>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</si>
  <si>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</si>
  <si>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</si>
  <si>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</si>
  <si>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</si>
  <si>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</si>
  <si>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</si>
  <si>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</si>
  <si>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</si>
  <si>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</si>
  <si>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</si>
  <si>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</si>
  <si>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</si>
  <si>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</si>
  <si>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</si>
  <si>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</si>
  <si>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</si>
  <si>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</si>
  <si>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</si>
  <si>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</si>
  <si>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</si>
  <si>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</si>
  <si>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</si>
  <si>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</si>
  <si>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</si>
  <si>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</si>
  <si>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</si>
  <si>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</si>
  <si>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</si>
  <si>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</si>
  <si>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</si>
  <si>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</si>
  <si>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</si>
  <si>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</si>
  <si>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</si>
  <si>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</si>
  <si>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</si>
  <si>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</si>
  <si>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</si>
  <si>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</si>
  <si>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</si>
  <si>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</si>
  <si>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</si>
  <si>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</si>
  <si>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</si>
  <si>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</si>
  <si>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</si>
  <si>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</si>
  <si>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</si>
  <si>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</si>
  <si>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</si>
  <si>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</si>
  <si>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</si>
  <si>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</si>
  <si>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</si>
  <si>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</si>
  <si>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</si>
  <si>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</si>
  <si>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</si>
  <si>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</si>
  <si>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</si>
  <si>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</si>
  <si>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</si>
  <si>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</si>
  <si>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</si>
  <si>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</si>
  <si>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</si>
  <si>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</si>
  <si>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</si>
  <si>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</si>
  <si>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</si>
  <si>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</si>
  <si>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</si>
  <si>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</si>
  <si>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</si>
  <si>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</si>
  <si>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</si>
  <si>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</si>
  <si>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</si>
  <si>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</si>
  <si>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</si>
  <si>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</si>
  <si>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</si>
  <si>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</si>
  <si>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</si>
  <si>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</si>
  <si>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</si>
  <si>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</si>
  <si>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</si>
  <si>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</si>
  <si>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</si>
  <si>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</si>
  <si>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</si>
  <si>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</si>
  <si>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</si>
  <si>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</si>
  <si>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</si>
  <si>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</si>
  <si>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</si>
  <si>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</si>
  <si>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</si>
  <si>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</si>
  <si>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</si>
  <si>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</si>
  <si>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</si>
  <si>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</si>
  <si>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</si>
  <si>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</si>
  <si>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</si>
  <si>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</si>
  <si>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</si>
  <si>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</si>
  <si>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</si>
  <si>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</si>
  <si>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</si>
  <si>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</si>
  <si>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</si>
  <si>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</si>
  <si>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</si>
  <si>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</si>
  <si>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</si>
  <si>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</si>
  <si>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</si>
  <si>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</si>
  <si>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</si>
  <si>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</si>
  <si>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</si>
  <si>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</si>
  <si>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</si>
  <si>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</si>
  <si>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</si>
  <si>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</si>
  <si>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</si>
  <si>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</si>
  <si>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</si>
  <si>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</si>
  <si>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</si>
  <si>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</si>
  <si>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</si>
  <si>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</si>
  <si>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</si>
  <si>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</si>
  <si>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</si>
  <si>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</si>
  <si>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</si>
  <si>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</si>
  <si>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</si>
  <si>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</si>
  <si>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</si>
  <si>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</si>
  <si>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</si>
  <si>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</si>
  <si>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</si>
  <si>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</si>
  <si>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</si>
  <si>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</si>
  <si>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</si>
  <si>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</si>
  <si>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</si>
  <si>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</si>
  <si>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</si>
  <si>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</si>
  <si>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</si>
  <si>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</si>
  <si>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</si>
  <si>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</si>
  <si>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</si>
  <si>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</si>
  <si>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</si>
  <si>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</si>
  <si>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</si>
  <si>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</si>
  <si>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</si>
  <si>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</si>
  <si>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</si>
  <si>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</si>
  <si>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</si>
  <si>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</si>
  <si>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</si>
  <si>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</si>
  <si>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</si>
  <si>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</si>
  <si>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</si>
  <si>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</si>
  <si>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</si>
  <si>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</si>
  <si>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</si>
  <si>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</si>
  <si>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</si>
  <si>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</si>
  <si>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</si>
  <si>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</si>
  <si>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</si>
  <si>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</si>
  <si>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</si>
  <si>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</si>
  <si>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</si>
  <si>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</si>
  <si>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</si>
  <si>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</si>
  <si>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</si>
  <si>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</si>
  <si>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</si>
  <si>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</si>
  <si>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</si>
  <si>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</si>
  <si>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</si>
  <si>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</si>
  <si>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</si>
  <si>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</si>
  <si>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</si>
  <si>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</si>
  <si>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</si>
  <si>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</si>
  <si>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</si>
  <si>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</si>
  <si>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</si>
  <si>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</si>
  <si>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</si>
  <si>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</si>
  <si>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</si>
  <si>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</si>
  <si>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</si>
  <si>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</si>
  <si>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</si>
  <si>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</si>
  <si>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</si>
  <si>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</si>
  <si>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</si>
  <si>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</si>
  <si>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</si>
  <si>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</si>
  <si>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</si>
  <si>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</si>
  <si>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</si>
  <si>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</si>
  <si>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</si>
  <si>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</si>
  <si>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</si>
  <si>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</si>
  <si>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</si>
  <si>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</si>
  <si>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</si>
  <si>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</si>
  <si>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</si>
  <si>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</si>
  <si>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</si>
  <si>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</si>
  <si>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</si>
  <si>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</si>
  <si>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</si>
  <si>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</si>
  <si>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</si>
  <si>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</si>
  <si>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</si>
  <si>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</si>
  <si>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</si>
  <si>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</si>
  <si>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</si>
  <si>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</si>
  <si>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</si>
  <si>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</si>
  <si>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</si>
  <si>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</si>
  <si>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</si>
  <si>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</si>
  <si>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</si>
  <si>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</si>
  <si>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</si>
  <si>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</si>
  <si>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</si>
  <si>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</si>
  <si>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</si>
  <si>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</si>
  <si>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</si>
  <si>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</si>
  <si>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</si>
  <si>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</si>
  <si>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</si>
  <si>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</si>
  <si>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</si>
  <si>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</si>
  <si>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</si>
  <si>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</si>
  <si>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</si>
  <si>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</si>
  <si>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</si>
  <si>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</si>
  <si>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</si>
  <si>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</si>
  <si>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</si>
  <si>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</si>
  <si>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</si>
  <si>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</si>
  <si>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</si>
  <si>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</si>
  <si>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</si>
  <si>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</si>
  <si>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</si>
  <si>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</si>
  <si>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</si>
  <si>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</si>
  <si>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</si>
  <si>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</si>
  <si>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</si>
  <si>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</si>
  <si>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</si>
  <si>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</si>
  <si>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</si>
  <si>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</si>
  <si>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</si>
  <si>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</si>
  <si>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</si>
  <si>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</si>
  <si>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</si>
  <si>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</si>
  <si>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</si>
  <si>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</si>
  <si>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</si>
  <si>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</si>
  <si>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</si>
  <si>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</si>
  <si>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</si>
  <si>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</si>
  <si>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</si>
  <si>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</si>
  <si>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</si>
  <si>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</si>
  <si>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</si>
  <si>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</si>
  <si>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</si>
  <si>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</si>
  <si>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</si>
  <si>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</si>
  <si>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</si>
  <si>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</si>
  <si>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</si>
  <si>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</si>
  <si>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</si>
  <si>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</si>
  <si>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</si>
  <si>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</si>
  <si>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</si>
  <si>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</si>
  <si>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</si>
  <si>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</si>
  <si>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</si>
  <si>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</si>
  <si>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</si>
  <si>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</si>
  <si>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</si>
  <si>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</si>
  <si>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</si>
  <si>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</si>
  <si>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</si>
  <si>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</si>
  <si>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</si>
  <si>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</si>
  <si>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</si>
  <si>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</si>
  <si>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</si>
  <si>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</si>
  <si>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</si>
  <si>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</si>
  <si>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</si>
  <si>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</si>
  <si>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</si>
  <si>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</si>
  <si>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</si>
  <si>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</si>
  <si>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</si>
  <si>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</si>
  <si>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</si>
  <si>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</si>
  <si>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</si>
  <si>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</si>
  <si>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</si>
  <si>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</si>
  <si>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</si>
  <si>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</si>
  <si>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</si>
  <si>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</si>
  <si>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</si>
  <si>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</si>
  <si>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</si>
  <si>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</si>
  <si>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</si>
  <si>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</si>
  <si>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</si>
  <si>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</si>
  <si>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</si>
  <si>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</si>
  <si>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</si>
  <si>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</si>
  <si>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</si>
  <si>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</si>
  <si>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</si>
  <si>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</si>
  <si>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</si>
  <si>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</si>
  <si>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</si>
  <si>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</si>
  <si>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</si>
  <si>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</si>
  <si>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</si>
  <si>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</si>
  <si>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</si>
  <si>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</si>
  <si>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</si>
  <si>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</si>
  <si>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</si>
  <si>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</si>
  <si>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</si>
  <si>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</si>
  <si>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</si>
  <si>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</si>
  <si>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</si>
  <si>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</si>
  <si>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</si>
  <si>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</si>
  <si>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</si>
  <si>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</si>
  <si>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</si>
  <si>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</si>
  <si>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</si>
  <si>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</si>
  <si>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</si>
  <si>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</si>
  <si>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</si>
  <si>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</si>
  <si>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</si>
  <si>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</si>
  <si>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</si>
  <si>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</si>
  <si>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</si>
  <si>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</si>
  <si>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</si>
  <si>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</si>
  <si>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</si>
  <si>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</si>
  <si>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</si>
  <si>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</si>
  <si>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</si>
  <si>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</si>
  <si>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</si>
  <si>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</si>
  <si>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</si>
  <si>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</si>
  <si>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</si>
  <si>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</si>
  <si>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</si>
  <si>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</si>
  <si>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</si>
  <si>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</si>
  <si>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</si>
  <si>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</si>
  <si>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</si>
  <si>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</si>
  <si>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</si>
  <si>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</si>
  <si>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</si>
  <si>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</si>
  <si>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</si>
  <si>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</si>
  <si>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</si>
  <si>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</si>
  <si>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</si>
  <si>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</si>
  <si>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</si>
  <si>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</si>
  <si>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</si>
  <si>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</si>
  <si>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</si>
  <si>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</si>
  <si>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</si>
  <si>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</si>
  <si>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</si>
  <si>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</si>
  <si>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</si>
  <si>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</si>
  <si>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</si>
  <si>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</si>
  <si>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</si>
  <si>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</si>
  <si>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</si>
  <si>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</si>
  <si>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</si>
  <si>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</si>
  <si>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</si>
  <si>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</si>
  <si>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</si>
  <si>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</si>
  <si>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</si>
  <si>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</si>
  <si>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</si>
  <si>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</si>
  <si>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</si>
  <si>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</si>
  <si>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</si>
  <si>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</si>
  <si>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</si>
  <si>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</si>
  <si>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</si>
  <si>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</si>
  <si>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</si>
  <si>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</si>
  <si>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</si>
  <si>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</si>
  <si>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</si>
  <si>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</si>
  <si>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</si>
  <si>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</si>
  <si>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</si>
  <si>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</si>
  <si>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</si>
  <si>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</si>
  <si>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</si>
  <si>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</si>
  <si>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</si>
  <si>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</si>
  <si>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</si>
  <si>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</si>
  <si>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</si>
  <si>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</si>
  <si>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</si>
  <si>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</si>
  <si>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</si>
  <si>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</si>
  <si>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</si>
  <si>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</si>
  <si>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</si>
  <si>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</si>
  <si>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</si>
  <si>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</si>
  <si>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</si>
  <si>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</si>
  <si>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</si>
  <si>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</si>
  <si>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</si>
  <si>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</si>
  <si>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</si>
  <si>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</si>
  <si>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</si>
  <si>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</si>
  <si>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</si>
  <si>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</si>
  <si>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</si>
  <si>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</si>
  <si>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</si>
  <si>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</si>
  <si>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</si>
  <si>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</si>
  <si>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</si>
  <si>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</si>
  <si>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</si>
  <si>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</si>
  <si>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</si>
  <si>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</si>
  <si>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</si>
  <si>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</si>
  <si>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</si>
  <si>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</si>
  <si>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</si>
  <si>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</si>
  <si>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</si>
  <si>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</si>
  <si>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</si>
  <si>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</si>
  <si>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</si>
  <si>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</si>
  <si>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</si>
  <si>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</si>
  <si>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</si>
  <si>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</si>
  <si>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</si>
  <si>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</si>
  <si>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</si>
  <si>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</si>
  <si>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</si>
  <si>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</si>
  <si>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</si>
  <si>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</si>
  <si>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</si>
  <si>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</si>
  <si>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</si>
  <si>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</si>
  <si>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</si>
  <si>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</si>
  <si>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</si>
  <si>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</si>
  <si>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</si>
  <si>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</si>
  <si>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</si>
  <si>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</si>
  <si>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</si>
  <si>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</si>
  <si>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</si>
  <si>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</si>
  <si>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</si>
  <si>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</si>
  <si>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</si>
  <si>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</si>
  <si>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</si>
  <si>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</si>
  <si>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</si>
  <si>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</si>
  <si>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</si>
  <si>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</si>
  <si>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</si>
  <si>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</si>
  <si>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</si>
  <si>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</si>
  <si>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</si>
  <si>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</si>
  <si>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</si>
  <si>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</si>
  <si>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</si>
  <si>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</si>
  <si>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</si>
  <si>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</si>
  <si>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</si>
  <si>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</si>
  <si>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</si>
  <si>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</si>
  <si>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</si>
  <si>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</si>
  <si>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</si>
  <si>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</si>
  <si>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</si>
  <si>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</si>
  <si>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</si>
  <si>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</si>
  <si>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</si>
  <si>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</si>
  <si>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</si>
  <si>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</si>
  <si>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</si>
  <si>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</si>
  <si>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</si>
  <si>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</si>
  <si>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</si>
  <si>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</si>
  <si>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</si>
  <si>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</si>
  <si>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</si>
  <si>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</si>
  <si>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</si>
  <si>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</si>
  <si>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</si>
  <si>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</si>
  <si>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</si>
  <si>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</si>
  <si>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</si>
  <si>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</si>
  <si>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</si>
  <si>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</si>
  <si>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</si>
  <si>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</si>
  <si>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</si>
  <si>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</si>
  <si>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</si>
  <si>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</si>
  <si>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</si>
  <si>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</si>
  <si>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</si>
  <si>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</si>
  <si>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</si>
  <si>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</si>
  <si>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</si>
  <si>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</si>
  <si>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</si>
  <si>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</si>
  <si>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</si>
  <si>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</si>
  <si>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</si>
  <si>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</si>
  <si>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</si>
  <si>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</si>
  <si>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</si>
  <si>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</si>
  <si>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</si>
  <si>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</si>
  <si>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</si>
  <si>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</si>
  <si>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</si>
  <si>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</si>
  <si>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</si>
  <si>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</si>
  <si>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</si>
  <si>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</si>
  <si>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</si>
  <si>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</si>
  <si>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</si>
  <si>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</si>
  <si>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</si>
  <si>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</si>
  <si>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</si>
  <si>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</si>
  <si>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</si>
  <si>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</si>
  <si>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</si>
  <si>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</si>
  <si>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</si>
  <si>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</si>
  <si>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</si>
  <si>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</si>
  <si>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</si>
  <si>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</si>
  <si>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</si>
  <si>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</si>
  <si>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</si>
  <si>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</si>
  <si>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</si>
  <si>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</si>
  <si>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</si>
  <si>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</si>
  <si>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</si>
  <si>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</si>
  <si>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</si>
  <si>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</si>
  <si>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</si>
  <si>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</si>
  <si>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</si>
  <si>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</si>
  <si>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</si>
  <si>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</si>
  <si>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</si>
  <si>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</si>
  <si>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</si>
  <si>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</si>
  <si>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</si>
  <si>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</si>
  <si>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</si>
  <si>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</si>
  <si>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</si>
  <si>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</si>
  <si>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</si>
  <si>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</si>
  <si>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</si>
  <si>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</si>
  <si>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</si>
  <si>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</si>
  <si>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</si>
  <si>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</si>
  <si>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</si>
  <si>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</si>
  <si>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</si>
  <si>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</si>
  <si>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</si>
  <si>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</si>
  <si>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</si>
  <si>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</si>
  <si>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</si>
  <si>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</si>
  <si>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</si>
  <si>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</si>
  <si>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</si>
  <si>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</si>
  <si>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</si>
  <si>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</si>
  <si>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</si>
  <si>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</si>
  <si>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</si>
  <si>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</si>
  <si>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</si>
  <si>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</si>
  <si>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</si>
  <si>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</si>
  <si>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</si>
  <si>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</si>
  <si>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</si>
  <si>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</si>
  <si>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</si>
  <si>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</si>
  <si>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</si>
  <si>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</si>
  <si>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</si>
  <si>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</si>
  <si>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</si>
  <si>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</si>
  <si>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</si>
  <si>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</si>
  <si>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</si>
  <si>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</si>
  <si>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</si>
  <si>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</si>
  <si>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</si>
  <si>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</si>
  <si>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</si>
  <si>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</si>
  <si>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</si>
  <si>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</si>
  <si>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</si>
  <si>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</si>
  <si>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</si>
  <si>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</si>
  <si>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</si>
  <si>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</si>
  <si>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</si>
  <si>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</si>
  <si>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</si>
  <si>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</si>
  <si>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</si>
  <si>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</si>
  <si>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</si>
  <si>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</si>
  <si>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</si>
  <si>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</si>
  <si>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</si>
  <si>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</si>
  <si>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</si>
  <si>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</si>
  <si>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</si>
  <si>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</si>
  <si>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</si>
  <si>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</si>
  <si>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</si>
  <si>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</si>
  <si>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</si>
  <si>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</si>
  <si>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</si>
  <si>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</si>
  <si>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</si>
  <si>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</si>
  <si>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</si>
  <si>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</si>
  <si>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</si>
  <si>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</si>
  <si>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</si>
  <si>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</si>
  <si>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</si>
  <si>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</si>
  <si>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</si>
  <si>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</si>
  <si>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</si>
  <si>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</si>
  <si>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</si>
  <si>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</si>
  <si>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</si>
  <si>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</si>
  <si>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</si>
  <si>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</si>
  <si>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</si>
  <si>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</si>
  <si>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</si>
  <si>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</si>
  <si>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</si>
  <si>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</si>
  <si>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</si>
  <si>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</si>
  <si>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</si>
  <si>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</si>
  <si>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</si>
  <si>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</si>
  <si>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</si>
  <si>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</si>
  <si>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</si>
  <si>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</si>
  <si>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</si>
  <si>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</si>
  <si>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</si>
  <si>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</si>
  <si>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</si>
  <si>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</si>
  <si>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</si>
  <si>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</si>
  <si>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</si>
  <si>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</si>
  <si>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</si>
  <si>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</si>
  <si>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</si>
  <si>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</si>
  <si>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</si>
  <si>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</si>
  <si>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</si>
  <si>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</si>
  <si>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</si>
  <si>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</si>
  <si>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</si>
  <si>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</si>
  <si>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</si>
  <si>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</si>
  <si>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</si>
  <si>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</si>
  <si>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</si>
  <si>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</si>
  <si>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</si>
  <si>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</si>
  <si>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</si>
  <si>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</si>
  <si>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</si>
  <si>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</si>
  <si>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</si>
  <si>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</si>
  <si>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</si>
  <si>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</si>
  <si>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</si>
  <si>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</si>
  <si>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</si>
  <si>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</si>
  <si>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</si>
  <si>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</si>
  <si>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</si>
  <si>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</si>
  <si>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</si>
  <si>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</si>
  <si>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</si>
  <si>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</si>
  <si>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</si>
  <si>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</si>
  <si>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</si>
  <si>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</si>
  <si>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</si>
  <si>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</si>
  <si>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</si>
  <si>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</si>
  <si>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</si>
  <si>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</si>
  <si>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</si>
  <si>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</si>
  <si>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</si>
  <si>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</si>
  <si>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</si>
  <si>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</si>
  <si>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</si>
  <si>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</si>
  <si>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</si>
  <si>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</si>
  <si>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</si>
  <si>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</si>
  <si>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</si>
  <si>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</si>
  <si>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</si>
  <si>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</si>
  <si>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</si>
  <si>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</si>
  <si>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</si>
  <si>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</si>
  <si>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</si>
  <si>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</si>
  <si>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</si>
  <si>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</si>
  <si>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</si>
  <si>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</si>
  <si>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</si>
  <si>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</si>
  <si>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</si>
  <si>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</si>
  <si>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</si>
  <si>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</si>
  <si>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</si>
  <si>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</si>
  <si>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</si>
  <si>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</si>
  <si>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</si>
  <si>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</si>
  <si>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</si>
  <si>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</si>
  <si>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</si>
  <si>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</si>
  <si>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</si>
  <si>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</si>
  <si>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</si>
  <si>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</si>
  <si>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</si>
  <si>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</si>
  <si>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</si>
  <si>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</si>
  <si>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</si>
  <si>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</si>
  <si>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</si>
  <si>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</si>
  <si>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</si>
  <si>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</si>
  <si>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</si>
  <si>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</si>
  <si>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</si>
  <si>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</si>
  <si>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</si>
  <si>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</si>
  <si>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</si>
  <si>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</si>
  <si>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</si>
  <si>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</si>
  <si>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</si>
  <si>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</si>
  <si>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</si>
  <si>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</si>
  <si>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</si>
  <si>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</si>
  <si>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</si>
  <si>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</si>
  <si>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</si>
  <si>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</si>
  <si>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</si>
  <si>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</si>
  <si>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</si>
  <si>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</si>
  <si>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</si>
  <si>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</si>
  <si>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</si>
  <si>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</si>
  <si>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</si>
  <si>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</si>
  <si>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</si>
  <si>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</si>
  <si>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</si>
  <si>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</si>
  <si>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</si>
  <si>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</si>
  <si>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</si>
  <si>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</si>
  <si>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</si>
  <si>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</si>
  <si>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</si>
  <si>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</si>
  <si>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</si>
  <si>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</si>
  <si>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</si>
  <si>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</si>
  <si>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</si>
  <si>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</si>
  <si>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</si>
  <si>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</si>
  <si>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</si>
  <si>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</si>
  <si>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</si>
  <si>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</si>
  <si>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</si>
  <si>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</si>
  <si>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</si>
  <si>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</si>
  <si>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</si>
  <si>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</si>
  <si>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</si>
  <si>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</si>
  <si>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</si>
  <si>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</si>
  <si>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</si>
  <si>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</si>
  <si>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</si>
  <si>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</si>
  <si>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</si>
  <si>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</si>
  <si>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</si>
  <si>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</si>
  <si>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</si>
  <si>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</si>
  <si>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</si>
  <si>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</si>
  <si>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</si>
  <si>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</si>
  <si>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</si>
  <si>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</si>
  <si>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</si>
  <si>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</si>
  <si>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</si>
  <si>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</si>
  <si>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</si>
  <si>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</si>
  <si>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</si>
  <si>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</si>
  <si>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</si>
  <si>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</si>
  <si>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</si>
  <si>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</si>
  <si>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</si>
  <si>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</si>
  <si>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</si>
  <si>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</si>
  <si>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</si>
  <si>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</si>
  <si>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</si>
  <si>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</si>
  <si>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</si>
  <si>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</si>
  <si>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</si>
  <si>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</si>
  <si>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</si>
  <si>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</si>
  <si>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</si>
  <si>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</si>
  <si>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</si>
  <si>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</si>
  <si>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</si>
  <si>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</si>
  <si>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</si>
  <si>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</si>
  <si>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</si>
  <si>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</si>
  <si>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</si>
  <si>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</si>
  <si>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</si>
  <si>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</si>
  <si>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</si>
  <si>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</si>
  <si>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</si>
  <si>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</si>
  <si>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</si>
  <si>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</si>
  <si>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</si>
  <si>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</si>
  <si>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</si>
  <si>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</si>
  <si>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</si>
  <si>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</si>
  <si>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</si>
  <si>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</si>
  <si>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</si>
  <si>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</si>
  <si>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</si>
  <si>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</si>
  <si>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</si>
  <si>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</si>
  <si>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</si>
  <si>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</si>
  <si>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</si>
  <si>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</si>
  <si>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</si>
  <si>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</si>
  <si>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</si>
  <si>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</si>
  <si>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</si>
  <si>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</si>
  <si>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</si>
  <si>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</si>
  <si>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</si>
  <si>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</si>
  <si>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</si>
  <si>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</si>
  <si>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</si>
  <si>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</si>
  <si>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</si>
  <si>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</si>
  <si>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</si>
  <si>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</si>
  <si>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</si>
  <si>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</si>
  <si>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</si>
  <si>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</si>
  <si>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</si>
  <si>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</si>
  <si>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</si>
  <si>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</si>
  <si>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</si>
  <si>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</si>
  <si>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</si>
  <si>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</si>
  <si>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</si>
  <si>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</si>
  <si>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</si>
  <si>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</si>
  <si>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</si>
  <si>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</si>
  <si>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</si>
  <si>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</si>
  <si>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</si>
  <si>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</si>
  <si>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</si>
  <si>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</si>
  <si>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</si>
  <si>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</si>
  <si>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</si>
  <si>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</si>
  <si>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</si>
  <si>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</si>
  <si>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</si>
  <si>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</si>
  <si>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</si>
  <si>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</si>
  <si>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</si>
  <si>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</si>
  <si>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</si>
  <si>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</si>
  <si>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</si>
  <si>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</si>
  <si>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</si>
  <si>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</si>
  <si>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</si>
  <si>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</si>
  <si>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</si>
  <si>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</si>
  <si>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</si>
  <si>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</si>
  <si>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</si>
  <si>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</si>
  <si>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</si>
  <si>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</si>
  <si>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</si>
  <si>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</si>
  <si>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</si>
  <si>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</si>
  <si>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</si>
  <si>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</si>
  <si>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</si>
  <si>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</si>
  <si>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</si>
  <si>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</si>
  <si>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</si>
  <si>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</si>
  <si>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</si>
  <si>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</si>
  <si>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</si>
  <si>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</si>
  <si>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</si>
  <si>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</si>
  <si>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</si>
  <si>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</si>
  <si>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</si>
  <si>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</si>
  <si>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</si>
  <si>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</si>
  <si>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</si>
  <si>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</si>
  <si>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</si>
  <si>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</si>
  <si>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</si>
  <si>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</si>
  <si>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</si>
  <si>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</si>
  <si>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</si>
  <si>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</si>
  <si>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</si>
  <si>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</si>
  <si>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</si>
  <si>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</si>
  <si>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</si>
  <si>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</si>
  <si>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</si>
  <si>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</si>
  <si>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</si>
  <si>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</si>
  <si>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</si>
  <si>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</si>
  <si>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</si>
  <si>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</si>
  <si>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</si>
  <si>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</si>
  <si>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</si>
  <si>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</si>
  <si>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</si>
  <si>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</si>
  <si>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</si>
  <si>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</si>
  <si>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</si>
  <si>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</si>
  <si>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</si>
  <si>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</si>
  <si>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</si>
  <si>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</si>
  <si>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</si>
  <si>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</si>
  <si>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</si>
  <si>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</si>
  <si>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</si>
  <si>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</si>
  <si>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</si>
  <si>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</si>
  <si>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</si>
  <si>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</si>
  <si>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</si>
  <si>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</si>
  <si>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</si>
  <si>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</si>
  <si>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</si>
  <si>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</si>
  <si>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</si>
  <si>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</si>
  <si>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</si>
  <si>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</si>
  <si>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</si>
  <si>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</si>
  <si>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</si>
  <si>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</si>
  <si>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</si>
  <si>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</si>
  <si>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</si>
  <si>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</si>
  <si>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</si>
  <si>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</si>
  <si>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</si>
  <si>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</si>
  <si>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</si>
  <si>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</si>
  <si>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</si>
  <si>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</si>
  <si>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</si>
  <si>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</si>
  <si>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</si>
  <si>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</si>
  <si>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</si>
  <si>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</si>
  <si>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</si>
  <si>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</si>
  <si>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</si>
  <si>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</si>
  <si>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</si>
  <si>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</si>
  <si>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</si>
  <si>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</si>
  <si>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</si>
  <si>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</si>
  <si>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</si>
  <si>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</si>
  <si>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</si>
  <si>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</si>
  <si>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</si>
  <si>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</si>
  <si>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</si>
  <si>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</si>
  <si>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</si>
  <si>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</si>
  <si>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</si>
  <si>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</si>
  <si>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</si>
  <si>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</si>
  <si>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</si>
  <si>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</si>
  <si>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</si>
  <si>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</si>
  <si>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</si>
  <si>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</si>
  <si>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</si>
  <si>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</si>
  <si>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</si>
  <si>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</si>
  <si>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</si>
  <si>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</si>
  <si>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</si>
  <si>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</si>
  <si>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</si>
  <si>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</si>
  <si>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</si>
  <si>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</si>
  <si>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</si>
  <si>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</si>
  <si>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</si>
  <si>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</si>
  <si>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</si>
  <si>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</si>
  <si>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</si>
  <si>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</si>
  <si>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</si>
  <si>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</si>
  <si>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</si>
  <si>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</si>
  <si>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</si>
  <si>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</si>
  <si>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</si>
  <si>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</si>
  <si>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</si>
  <si>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</si>
  <si>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</si>
  <si>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</si>
  <si>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</si>
  <si>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</si>
  <si>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</si>
  <si>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</si>
  <si>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</si>
  <si>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</si>
  <si>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</si>
  <si>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</si>
  <si>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</si>
  <si>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</si>
  <si>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</si>
  <si>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</si>
  <si>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</si>
  <si>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</si>
  <si>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</si>
  <si>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</si>
  <si>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</si>
  <si>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</si>
  <si>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</si>
  <si>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</si>
  <si>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</si>
  <si>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</si>
  <si>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</si>
  <si>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</si>
  <si>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</si>
  <si>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</si>
  <si>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</si>
  <si>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</si>
  <si>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</si>
  <si>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</si>
  <si>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</si>
  <si>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</si>
  <si>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</si>
  <si>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</si>
  <si>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</si>
  <si>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</si>
  <si>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</si>
  <si>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</si>
  <si>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</si>
  <si>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</si>
  <si>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</si>
  <si>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</si>
  <si>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</si>
  <si>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</si>
  <si>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</si>
  <si>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</si>
  <si>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</si>
  <si>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</si>
  <si>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</si>
  <si>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</si>
  <si>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</si>
  <si>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</si>
  <si>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</si>
  <si>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</si>
  <si>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</si>
  <si>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</si>
  <si>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</si>
  <si>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</si>
  <si>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</si>
  <si>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</si>
  <si>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</si>
  <si>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</si>
  <si>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</si>
  <si>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</si>
  <si>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</si>
  <si>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</si>
  <si>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</si>
  <si>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</si>
  <si>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</si>
  <si>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</si>
  <si>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</si>
  <si>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</si>
  <si>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</si>
  <si>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</si>
  <si>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</si>
  <si>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</si>
  <si>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</si>
  <si>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</si>
  <si>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</si>
  <si>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</si>
  <si>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</si>
  <si>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</si>
  <si>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</si>
  <si>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</si>
  <si>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</si>
  <si>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</si>
  <si>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</si>
  <si>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</si>
  <si>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</si>
  <si>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</si>
  <si>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</si>
  <si>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</si>
  <si>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</si>
  <si>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</si>
  <si>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</si>
  <si>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</si>
  <si>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</si>
  <si>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</si>
  <si>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</si>
  <si>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</si>
  <si>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</si>
  <si>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</si>
  <si>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</si>
  <si>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</si>
  <si>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</si>
  <si>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</si>
  <si>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</si>
  <si>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</si>
  <si>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</si>
  <si>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</si>
  <si>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</si>
  <si>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</si>
  <si>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</si>
  <si>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</si>
  <si>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</si>
  <si>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</si>
  <si>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</si>
  <si>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</si>
  <si>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</si>
  <si>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</si>
  <si>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</si>
  <si>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</si>
  <si>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</si>
  <si>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</si>
  <si>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</si>
  <si>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</si>
  <si>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</si>
  <si>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</si>
  <si>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</si>
  <si>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</si>
  <si>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</si>
  <si>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</si>
  <si>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</si>
  <si>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</si>
  <si>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</si>
  <si>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</si>
  <si>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</si>
  <si>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</si>
  <si>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</si>
  <si>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</si>
  <si>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</si>
  <si>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</si>
  <si>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</si>
  <si>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</si>
  <si>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</si>
  <si>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</si>
  <si>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</si>
  <si>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</si>
  <si>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</si>
  <si>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</si>
  <si>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</si>
  <si>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</si>
  <si>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</si>
  <si>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</si>
  <si>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</si>
  <si>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</si>
  <si>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</si>
  <si>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</si>
  <si>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</si>
  <si>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</si>
  <si>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</si>
  <si>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</si>
  <si>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</si>
  <si>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</si>
  <si>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</si>
  <si>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</si>
  <si>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</si>
  <si>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</si>
  <si>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</si>
  <si>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</si>
  <si>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</si>
  <si>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</si>
  <si>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</si>
  <si>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</si>
  <si>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</si>
  <si>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</si>
  <si>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</si>
  <si>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</si>
  <si>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</si>
  <si>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</si>
  <si>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</si>
  <si>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</si>
  <si>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</si>
  <si>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</si>
  <si>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</si>
  <si>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</si>
  <si>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</si>
  <si>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</si>
  <si>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</si>
  <si>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</si>
  <si>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</si>
  <si>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</si>
  <si>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</si>
  <si>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</si>
  <si>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</si>
  <si>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</si>
  <si>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</si>
  <si>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</si>
  <si>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</si>
  <si>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</si>
  <si>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</si>
  <si>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</si>
  <si>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</si>
  <si>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</si>
  <si>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</si>
  <si>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</si>
  <si>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</si>
  <si>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</si>
  <si>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</si>
  <si>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</si>
  <si>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</si>
  <si>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</si>
  <si>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</si>
  <si>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</si>
  <si>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</si>
  <si>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</si>
  <si>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</si>
  <si>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</si>
  <si>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</si>
  <si>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</si>
  <si>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</si>
  <si>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</si>
  <si>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</si>
  <si>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</si>
  <si>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</si>
  <si>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</si>
  <si>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</si>
  <si>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</si>
  <si>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</si>
  <si>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</si>
  <si>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</si>
  <si>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</si>
  <si>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</si>
  <si>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</si>
  <si>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</si>
  <si>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</si>
  <si>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</si>
  <si>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</si>
  <si>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</si>
  <si>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</si>
  <si>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</si>
  <si>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</si>
  <si>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</si>
  <si>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</si>
  <si>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</si>
  <si>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</si>
  <si>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</si>
  <si>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</si>
  <si>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</si>
  <si>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</si>
  <si>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</si>
  <si>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</si>
  <si>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</si>
  <si>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</si>
  <si>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</si>
  <si>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</si>
  <si>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</si>
  <si>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</si>
  <si>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</si>
  <si>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</si>
  <si>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</si>
  <si>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</si>
  <si>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</si>
  <si>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</si>
  <si>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</si>
  <si>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</si>
  <si>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</si>
  <si>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</si>
  <si>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</si>
  <si>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</si>
  <si>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</si>
  <si>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</si>
  <si>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</si>
  <si>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</si>
  <si>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</si>
  <si>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</si>
  <si>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</si>
  <si>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</si>
  <si>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</si>
  <si>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</si>
  <si>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</si>
  <si>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</si>
  <si>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</si>
  <si>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</si>
  <si>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</si>
  <si>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</si>
  <si>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</si>
  <si>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</si>
  <si>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</si>
  <si>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</si>
  <si>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</si>
  <si>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</si>
  <si>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</si>
  <si>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</si>
  <si>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</si>
  <si>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</si>
  <si>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</si>
  <si>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</si>
  <si>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</si>
  <si>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</si>
  <si>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</si>
  <si>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</si>
  <si>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</si>
  <si>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</si>
  <si>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</si>
  <si>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</si>
  <si>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</si>
  <si>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</si>
  <si>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</si>
  <si>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</si>
  <si>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</si>
  <si>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</si>
  <si>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</si>
  <si>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</si>
  <si>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</si>
  <si>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</si>
  <si>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</si>
  <si>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</si>
  <si>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</si>
  <si>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</si>
  <si>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</si>
  <si>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</si>
  <si>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</si>
  <si>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</si>
  <si>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</si>
  <si>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</si>
  <si>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</si>
  <si>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</si>
  <si>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</si>
  <si>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</si>
  <si>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</si>
  <si>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</si>
  <si>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</si>
  <si>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</si>
  <si>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</si>
  <si>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</si>
  <si>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</si>
  <si>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</si>
  <si>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</si>
  <si>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</si>
  <si>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</si>
  <si>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</si>
  <si>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</si>
  <si>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</si>
  <si>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</si>
  <si>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</si>
  <si>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</si>
  <si>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</si>
  <si>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</si>
  <si>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</si>
  <si>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</si>
  <si>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</si>
  <si>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</si>
  <si>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</si>
  <si>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</si>
  <si>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</si>
  <si>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</si>
  <si>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</si>
  <si>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</si>
  <si>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</si>
  <si>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</si>
  <si>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</si>
  <si>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</si>
  <si>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</si>
  <si>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</si>
  <si>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</si>
  <si>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</si>
  <si>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</si>
  <si>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</si>
  <si>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</si>
  <si>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</si>
  <si>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</si>
  <si>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</si>
  <si>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</si>
  <si>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</si>
  <si>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</si>
  <si>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</si>
  <si>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</si>
  <si>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</si>
  <si>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</si>
  <si>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</si>
  <si>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</si>
  <si>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</si>
  <si>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</si>
  <si>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</si>
  <si>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</si>
  <si>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</si>
  <si>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</si>
  <si>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</si>
  <si>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</si>
  <si>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</si>
  <si>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</si>
  <si>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</si>
  <si>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</si>
  <si>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</si>
  <si>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</si>
  <si>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</si>
  <si>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</si>
  <si>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</si>
  <si>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</si>
  <si>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</si>
  <si>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</si>
  <si>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</si>
  <si>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</si>
  <si>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</si>
  <si>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</si>
  <si>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</si>
  <si>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</si>
  <si>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</si>
  <si>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</si>
  <si>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</si>
  <si>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</si>
  <si>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</si>
  <si>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</si>
  <si>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</si>
  <si>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</si>
  <si>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</si>
  <si>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</si>
  <si>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</si>
  <si>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</si>
  <si>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</si>
  <si>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</si>
  <si>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</si>
  <si>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</si>
  <si>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</si>
  <si>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</si>
  <si>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</si>
  <si>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</si>
  <si>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</si>
  <si>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</si>
  <si>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</si>
  <si>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</si>
  <si>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</si>
  <si>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</si>
  <si>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</si>
  <si>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</si>
  <si>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</si>
  <si>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</si>
  <si>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</si>
  <si>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</si>
  <si>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</si>
  <si>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</si>
  <si>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</si>
  <si>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</si>
  <si>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</si>
  <si>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</si>
  <si>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</si>
  <si>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</si>
  <si>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</si>
  <si>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</si>
  <si>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</si>
  <si>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</si>
  <si>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</si>
  <si>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</si>
  <si>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</si>
  <si>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</si>
  <si>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</si>
  <si>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</si>
  <si>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</si>
  <si>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</si>
  <si>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</si>
  <si>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</si>
  <si>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</si>
  <si>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</si>
  <si>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</si>
  <si>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</si>
  <si>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</si>
  <si>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</si>
  <si>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</si>
  <si>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</si>
  <si>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</si>
  <si>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</si>
  <si>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</si>
  <si>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</si>
  <si>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</si>
  <si>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</si>
  <si>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</si>
  <si>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</si>
  <si>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</si>
  <si>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</si>
  <si>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</si>
  <si>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</si>
  <si>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</si>
  <si>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</si>
  <si>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</si>
  <si>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</si>
  <si>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</si>
  <si>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</si>
  <si>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</si>
  <si>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</si>
  <si>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</si>
  <si>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</si>
  <si>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</si>
  <si>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</si>
  <si>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</si>
  <si>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</si>
  <si>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</si>
  <si>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</si>
  <si>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</si>
  <si>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</si>
  <si>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</si>
  <si>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</si>
  <si>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</si>
  <si>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</si>
  <si>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</si>
  <si>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</si>
  <si>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</si>
  <si>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</si>
  <si>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</si>
  <si>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</si>
  <si>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</si>
  <si>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</si>
  <si>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</si>
  <si>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</si>
  <si>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</si>
  <si>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</si>
  <si>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</si>
  <si>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</si>
  <si>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</si>
  <si>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</si>
  <si>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</si>
  <si>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</si>
  <si>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</si>
  <si>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</si>
  <si>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</si>
  <si>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</si>
  <si>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</si>
  <si>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</si>
  <si>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</si>
  <si>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</si>
  <si>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</si>
  <si>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</si>
  <si>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</si>
  <si>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</si>
  <si>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</si>
  <si>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</si>
  <si>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</si>
  <si>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</si>
  <si>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</si>
  <si>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</si>
  <si>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</si>
  <si>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</si>
  <si>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</si>
  <si>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</si>
  <si>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</si>
  <si>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</si>
  <si>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</si>
  <si>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</si>
  <si>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</si>
  <si>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</si>
  <si>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</si>
  <si>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</si>
  <si>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</si>
  <si>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</si>
  <si>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</si>
  <si>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</si>
  <si>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</si>
  <si>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</si>
  <si>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</si>
  <si>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</si>
  <si>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</si>
  <si>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</si>
  <si>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</si>
  <si>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</si>
  <si>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</si>
  <si>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</si>
  <si>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</si>
  <si>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</si>
  <si>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</si>
  <si>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</si>
  <si>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</si>
  <si>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</si>
  <si>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</si>
  <si>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</si>
  <si>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</si>
  <si>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</si>
  <si>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</si>
  <si>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</si>
  <si>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</si>
  <si>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</si>
  <si>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</si>
  <si>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</si>
  <si>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</si>
  <si>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</si>
  <si>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</si>
  <si>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</si>
  <si>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</si>
  <si>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</si>
  <si>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</si>
  <si>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</si>
  <si>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</si>
  <si>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</si>
  <si>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</si>
  <si>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</si>
  <si>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</si>
  <si>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</si>
  <si>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</si>
  <si>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</si>
  <si>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</si>
  <si>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</si>
  <si>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</si>
  <si>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</si>
  <si>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</si>
  <si>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</si>
  <si>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</si>
  <si>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</si>
  <si>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</si>
  <si>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</si>
  <si>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</si>
  <si>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</si>
  <si>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</si>
  <si>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</si>
  <si>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</si>
  <si>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</si>
  <si>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</si>
  <si>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</si>
  <si>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</si>
  <si>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</si>
  <si>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</si>
  <si>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</si>
  <si>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</si>
  <si>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</si>
  <si>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</si>
  <si>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</si>
  <si>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</si>
  <si>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</si>
  <si>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</si>
  <si>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</si>
  <si>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</si>
  <si>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</si>
  <si>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</si>
  <si>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</si>
  <si>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</si>
  <si>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</si>
  <si>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</si>
  <si>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</si>
  <si>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</si>
  <si>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</si>
  <si>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</si>
  <si>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</si>
  <si>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</si>
  <si>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</si>
  <si>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</si>
  <si>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</si>
  <si>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</si>
  <si>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</si>
  <si>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</si>
  <si>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</si>
  <si>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</si>
  <si>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</si>
  <si>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</si>
  <si>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</si>
  <si>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</si>
  <si>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</si>
  <si>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</si>
  <si>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</si>
  <si>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</si>
  <si>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</si>
  <si>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</si>
  <si>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</si>
  <si>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</si>
  <si>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</si>
  <si>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</si>
  <si>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</si>
  <si>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</si>
  <si>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</si>
  <si>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</si>
  <si>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</si>
  <si>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</si>
  <si>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</si>
  <si>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</si>
  <si>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</si>
  <si>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</si>
  <si>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</si>
  <si>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</si>
  <si>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</si>
  <si>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</si>
  <si>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</si>
  <si>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</si>
  <si>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</si>
  <si>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</si>
  <si>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</si>
  <si>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</si>
  <si>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</si>
  <si>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</si>
  <si>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</si>
  <si>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</si>
  <si>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</si>
  <si>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</si>
  <si>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</si>
  <si>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</si>
  <si>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</si>
  <si>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</si>
  <si>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</si>
  <si>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</si>
  <si>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</si>
  <si>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</si>
  <si>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</si>
  <si>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</si>
  <si>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</si>
  <si>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</si>
  <si>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</si>
  <si>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</si>
  <si>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</si>
  <si>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</si>
  <si>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</si>
  <si>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</si>
  <si>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</si>
  <si>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</si>
  <si>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</si>
  <si>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</si>
  <si>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</si>
  <si>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</si>
  <si>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</si>
  <si>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</si>
  <si>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</si>
  <si>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</si>
  <si>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</si>
  <si>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</si>
  <si>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</si>
  <si>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</si>
  <si>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</si>
  <si>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</si>
  <si>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</si>
  <si>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</si>
  <si>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</si>
  <si>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</si>
  <si>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</si>
  <si>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</si>
  <si>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</si>
  <si>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</si>
  <si>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</si>
  <si>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</si>
  <si>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</si>
  <si>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</si>
  <si>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</si>
  <si>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</si>
  <si>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</si>
  <si>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</si>
  <si>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</si>
  <si>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</si>
  <si>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</si>
  <si>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</si>
  <si>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</si>
  <si>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</si>
  <si>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</si>
  <si>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</si>
  <si>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</si>
  <si>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</si>
  <si>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</si>
  <si>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</si>
  <si>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</si>
  <si>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</si>
  <si>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</si>
  <si>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</si>
  <si>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</si>
  <si>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</si>
  <si>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</si>
  <si>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</si>
  <si>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</si>
  <si>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</si>
  <si>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</si>
  <si>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</si>
  <si>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</si>
  <si>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</si>
  <si>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</si>
  <si>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</si>
  <si>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</si>
  <si>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</si>
  <si>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</si>
  <si>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</si>
  <si>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</si>
  <si>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</si>
  <si>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</si>
  <si>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</si>
  <si>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</si>
  <si>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</si>
  <si>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</si>
  <si>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</si>
  <si>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</si>
  <si>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</si>
  <si>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</si>
  <si>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</si>
  <si>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</si>
  <si>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</si>
  <si>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</si>
  <si>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</si>
  <si>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</si>
  <si>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</si>
  <si>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</si>
  <si>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</si>
  <si>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</si>
  <si>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</si>
  <si>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</si>
  <si>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</si>
  <si>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</si>
  <si>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</si>
  <si>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</si>
  <si>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</si>
  <si>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</si>
  <si>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</si>
  <si>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</si>
  <si>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</si>
  <si>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</si>
  <si>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</si>
  <si>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</si>
  <si>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</si>
  <si>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</si>
  <si>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</si>
  <si>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</si>
  <si>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</si>
  <si>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</si>
  <si>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</si>
  <si>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</si>
  <si>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</si>
  <si>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</si>
  <si>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</si>
  <si>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</si>
  <si>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</si>
  <si>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</si>
  <si>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</si>
  <si>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</si>
  <si>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</si>
  <si>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</si>
  <si>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</si>
  <si>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</si>
  <si>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</si>
  <si>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</si>
  <si>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</si>
  <si>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</si>
  <si>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</si>
  <si>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</si>
  <si>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</si>
  <si>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</si>
  <si>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</si>
  <si>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</si>
  <si>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</si>
  <si>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</si>
  <si>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</si>
  <si>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</si>
  <si>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</si>
  <si>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</si>
  <si>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</si>
  <si>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</si>
  <si>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</si>
  <si>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</si>
  <si>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</si>
  <si>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</si>
  <si>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</si>
  <si>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</si>
  <si>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</si>
  <si>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</si>
  <si>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</si>
  <si>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</si>
  <si>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</si>
  <si>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</si>
  <si>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</si>
  <si>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</si>
  <si>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</si>
  <si>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</si>
  <si>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</si>
  <si>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</si>
  <si>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</si>
  <si>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</si>
  <si>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</si>
  <si>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</si>
  <si>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</si>
  <si>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</si>
  <si>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</si>
  <si>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</si>
  <si>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</si>
  <si>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</si>
  <si>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</si>
  <si>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</si>
  <si>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</si>
  <si>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</si>
  <si>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</si>
  <si>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</si>
  <si>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</si>
  <si>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</si>
  <si>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</si>
  <si>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</si>
  <si>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</si>
  <si>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</si>
  <si>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</si>
  <si>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</si>
  <si>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</si>
  <si>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</si>
  <si>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</si>
  <si>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</si>
  <si>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</si>
  <si>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</si>
  <si>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</si>
  <si>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</si>
  <si>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</si>
  <si>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</si>
  <si>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</si>
  <si>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</si>
  <si>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</si>
  <si>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</si>
  <si>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</si>
  <si>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</si>
  <si>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</si>
  <si>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</si>
  <si>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</si>
  <si>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</si>
  <si>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</si>
  <si>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</si>
  <si>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</si>
  <si>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</si>
  <si>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</si>
  <si>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</si>
  <si>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</si>
  <si>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</si>
  <si>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</si>
  <si>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</si>
  <si>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</si>
  <si>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</si>
  <si>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</si>
  <si>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</si>
  <si>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</si>
  <si>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</si>
  <si>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</si>
  <si>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</si>
  <si>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</si>
  <si>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</si>
  <si>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</si>
  <si>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</si>
  <si>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</si>
  <si>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</si>
  <si>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</si>
  <si>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</si>
  <si>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</si>
  <si>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</si>
  <si>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</si>
  <si>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</si>
  <si>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</si>
  <si>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</si>
  <si>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</si>
  <si>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</si>
  <si>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</si>
  <si>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</si>
  <si>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</si>
  <si>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</si>
  <si>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</si>
  <si>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</si>
  <si>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</si>
  <si>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</si>
  <si>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</si>
  <si>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</si>
  <si>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</si>
  <si>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</si>
  <si>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</si>
  <si>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</si>
  <si>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</si>
  <si>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</si>
  <si>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</si>
  <si>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</si>
  <si>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</si>
  <si>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</si>
  <si>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</si>
  <si>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</si>
  <si>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</si>
  <si>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</si>
  <si>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</si>
  <si>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</si>
  <si>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</si>
  <si>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</si>
  <si>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</si>
  <si>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</si>
  <si>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</si>
  <si>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</si>
  <si>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</si>
  <si>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</si>
  <si>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</si>
  <si>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</si>
  <si>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</si>
  <si>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</si>
  <si>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</si>
  <si>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</si>
  <si>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</si>
  <si>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</si>
  <si>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</si>
  <si>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</si>
  <si>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</si>
  <si>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</si>
  <si>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</si>
  <si>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</si>
  <si>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</si>
  <si>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</si>
  <si>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</si>
  <si>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</si>
  <si>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</si>
  <si>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</si>
  <si>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</si>
  <si>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</si>
  <si>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</si>
  <si>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</si>
  <si>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</si>
  <si>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</si>
  <si>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</si>
  <si>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</si>
  <si>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</si>
  <si>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</si>
  <si>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</si>
  <si>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</si>
  <si>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</si>
  <si>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</si>
  <si>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</si>
  <si>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</si>
  <si>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</si>
  <si>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</si>
  <si>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</si>
  <si>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</si>
  <si>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</si>
  <si>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</si>
  <si>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</si>
  <si>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</si>
  <si>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</si>
  <si>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</si>
  <si>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</si>
  <si>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</si>
  <si>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</si>
  <si>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</si>
  <si>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</si>
  <si>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</si>
  <si>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</si>
  <si>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</si>
  <si>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</si>
  <si>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</si>
  <si>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</si>
  <si>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</si>
  <si>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</si>
  <si>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</si>
  <si>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</si>
  <si>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</si>
  <si>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</si>
  <si>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</si>
  <si>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</si>
  <si>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</si>
  <si>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</si>
  <si>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</si>
  <si>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</si>
  <si>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</si>
  <si>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</si>
  <si>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</si>
  <si>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</si>
  <si>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</si>
  <si>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</si>
  <si>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</si>
  <si>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</si>
  <si>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</si>
  <si>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</si>
  <si>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</si>
  <si>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</si>
  <si>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</si>
  <si>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</si>
  <si>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</si>
  <si>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</si>
  <si>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</si>
  <si>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</si>
  <si>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</si>
  <si>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</si>
  <si>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</si>
  <si>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</si>
  <si>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</si>
  <si>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</si>
  <si>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</si>
  <si>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</si>
  <si>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</si>
  <si>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</si>
  <si>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</si>
  <si>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</si>
  <si>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</si>
  <si>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</si>
  <si>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</si>
  <si>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</si>
  <si>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</si>
  <si>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</si>
  <si>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</si>
  <si>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</si>
  <si>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</si>
  <si>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</si>
  <si>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</si>
  <si>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</si>
  <si>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</si>
  <si>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</si>
  <si>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</si>
  <si>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</si>
  <si>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</si>
  <si>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</si>
  <si>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</si>
  <si>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</si>
  <si>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</si>
  <si>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</si>
  <si>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</si>
  <si>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</si>
  <si>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</si>
  <si>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</si>
  <si>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</si>
  <si>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</si>
  <si>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</si>
  <si>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</si>
  <si>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</si>
  <si>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</si>
  <si>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</si>
  <si>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</si>
  <si>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</si>
  <si>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</si>
  <si>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</si>
  <si>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</si>
  <si>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</si>
  <si>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</si>
  <si>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</si>
  <si>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</si>
  <si>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</si>
  <si>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</si>
  <si>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</si>
  <si>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</si>
  <si>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</si>
  <si>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</si>
  <si>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</si>
  <si>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</si>
  <si>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</si>
  <si>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</si>
  <si>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</si>
  <si>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</si>
  <si>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</si>
  <si>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</si>
  <si>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</si>
  <si>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</si>
  <si>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</si>
  <si>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</si>
  <si>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</si>
  <si>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</si>
  <si>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</si>
  <si>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</si>
  <si>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</si>
  <si>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</si>
  <si>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</si>
  <si>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</si>
  <si>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</si>
  <si>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</si>
  <si>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</si>
  <si>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</si>
  <si>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</si>
  <si>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</si>
  <si>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</si>
  <si>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</si>
  <si>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</si>
  <si>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</si>
  <si>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</si>
  <si>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</si>
  <si>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</si>
  <si>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</si>
  <si>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</si>
  <si>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</si>
  <si>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</si>
  <si>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</si>
  <si>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</si>
  <si>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</si>
  <si>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</si>
  <si>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</si>
  <si>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</si>
  <si>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</si>
  <si>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</si>
  <si>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</si>
  <si>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</si>
  <si>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</si>
  <si>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</si>
  <si>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</si>
  <si>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</si>
  <si>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</si>
  <si>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</si>
  <si>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</si>
  <si>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</si>
  <si>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</si>
  <si>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</si>
  <si>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</si>
  <si>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</si>
  <si>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</si>
  <si>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</si>
  <si>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</si>
  <si>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</si>
  <si>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</si>
  <si>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</si>
  <si>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</si>
  <si>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</si>
  <si>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</si>
  <si>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</si>
  <si>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</si>
  <si>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</si>
  <si>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</si>
  <si>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</si>
  <si>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</si>
  <si>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</si>
  <si>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</si>
  <si>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</si>
  <si>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</si>
  <si>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</si>
  <si>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</si>
  <si>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</si>
  <si>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</si>
  <si>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</si>
  <si>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</si>
  <si>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</si>
  <si>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</si>
  <si>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</si>
  <si>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</si>
  <si>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</si>
  <si>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</si>
  <si>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</si>
  <si>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</si>
  <si>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</si>
  <si>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</si>
  <si>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</si>
  <si>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</si>
  <si>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</si>
  <si>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</si>
  <si>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</si>
  <si>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</si>
  <si>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</si>
  <si>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</si>
  <si>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</si>
  <si>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</si>
  <si>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</si>
  <si>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</si>
  <si>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</si>
  <si>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</si>
  <si>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</si>
  <si>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</si>
  <si>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</si>
  <si>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</si>
  <si>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</si>
  <si>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</si>
  <si>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</si>
  <si>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</si>
  <si>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</si>
  <si>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</si>
  <si>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</si>
  <si>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</si>
  <si>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</si>
  <si>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</si>
  <si>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</si>
  <si>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</si>
  <si>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</si>
  <si>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</si>
  <si>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</si>
  <si>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</si>
  <si>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</si>
  <si>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</si>
  <si>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</si>
  <si>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</si>
  <si>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</si>
  <si>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</si>
  <si>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</si>
  <si>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</si>
  <si>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</si>
  <si>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</si>
  <si>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</si>
  <si>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</si>
  <si>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</si>
  <si>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</si>
  <si>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</si>
  <si>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</si>
  <si>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</si>
  <si>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</si>
  <si>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</si>
  <si>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</si>
  <si>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</si>
  <si>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</si>
  <si>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</si>
  <si>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</si>
  <si>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</si>
  <si>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</si>
  <si>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</si>
  <si>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</si>
  <si>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</si>
  <si>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</si>
  <si>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</si>
  <si>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</si>
  <si>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</si>
  <si>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</si>
  <si>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</si>
  <si>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</si>
  <si>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</si>
  <si>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</si>
  <si>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</si>
  <si>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</si>
  <si>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</si>
  <si>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</si>
  <si>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</si>
  <si>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</si>
  <si>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</si>
  <si>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</si>
  <si>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</si>
  <si>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</si>
  <si>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</si>
  <si>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</si>
  <si>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</si>
  <si>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</si>
  <si>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</si>
  <si>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</si>
  <si>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</si>
  <si>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</si>
  <si>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</si>
  <si>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</si>
  <si>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</si>
  <si>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</si>
  <si>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</si>
  <si>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</si>
  <si>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</si>
  <si>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</si>
  <si>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</si>
  <si>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</si>
  <si>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</si>
  <si>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</si>
  <si>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</si>
  <si>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</si>
  <si>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</si>
  <si>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</si>
  <si>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</si>
  <si>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</si>
  <si>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</si>
  <si>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</si>
  <si>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</si>
  <si>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</si>
  <si>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</si>
  <si>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</si>
  <si>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</si>
  <si>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</si>
  <si>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</si>
  <si>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</si>
  <si>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</si>
  <si>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</si>
  <si>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</si>
  <si>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</si>
  <si>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</si>
  <si>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</si>
  <si>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</si>
  <si>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</si>
  <si>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</si>
  <si>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</si>
  <si>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</si>
  <si>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</si>
  <si>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</si>
  <si>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</si>
  <si>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</si>
  <si>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</si>
  <si>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</si>
  <si>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</si>
  <si>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</si>
  <si>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</si>
  <si>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</si>
  <si>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</si>
  <si>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</si>
  <si>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</si>
  <si>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</si>
  <si>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</si>
  <si>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</si>
  <si>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</si>
  <si>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</si>
  <si>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</si>
  <si>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</si>
  <si>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</si>
  <si>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</si>
  <si>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</si>
  <si>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</si>
  <si>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</si>
  <si>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</si>
  <si>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</si>
  <si>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</si>
  <si>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</si>
  <si>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</si>
  <si>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</si>
  <si>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</si>
  <si>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</si>
  <si>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</si>
  <si>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</si>
  <si>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</si>
  <si>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</si>
  <si>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</si>
  <si>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</si>
  <si>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</si>
  <si>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</si>
  <si>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</si>
  <si>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</si>
  <si>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</si>
  <si>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</si>
  <si>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</si>
  <si>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</si>
  <si>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</si>
  <si>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</si>
  <si>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</si>
  <si>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</si>
  <si>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</si>
  <si>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</si>
  <si>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</si>
  <si>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</si>
  <si>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</si>
  <si>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</si>
  <si>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</si>
  <si>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</si>
  <si>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</si>
  <si>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</si>
  <si>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</si>
  <si>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</si>
  <si>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</si>
  <si>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</si>
  <si>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</si>
  <si>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</si>
  <si>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</si>
  <si>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</si>
  <si>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</si>
  <si>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</si>
  <si>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</si>
  <si>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</si>
  <si>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</si>
  <si>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</si>
  <si>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</si>
  <si>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</si>
  <si>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</si>
  <si>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</si>
  <si>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</si>
  <si>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</si>
  <si>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</si>
  <si>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</si>
  <si>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</si>
  <si>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</si>
  <si>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</si>
  <si>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</si>
  <si>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</si>
  <si>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</si>
  <si>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</si>
  <si>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</si>
  <si>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</si>
  <si>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</si>
  <si>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</si>
  <si>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</si>
  <si>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</si>
  <si>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</si>
  <si>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</si>
  <si>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</si>
  <si>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</si>
  <si>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</si>
  <si>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</si>
  <si>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</si>
  <si>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</si>
  <si>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</si>
  <si>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</si>
  <si>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</si>
  <si>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</si>
  <si>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</si>
  <si>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</si>
  <si>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</si>
  <si>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</si>
  <si>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</si>
  <si>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</si>
  <si>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</si>
  <si>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</si>
  <si>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</si>
  <si>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</si>
  <si>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</si>
  <si>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</si>
  <si>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</si>
  <si>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</si>
  <si>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</si>
  <si>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</si>
  <si>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</si>
  <si>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</si>
  <si>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</si>
  <si>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</si>
  <si>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</si>
  <si>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</si>
  <si>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</si>
  <si>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</si>
  <si>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</si>
  <si>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</si>
  <si>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</si>
  <si>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</si>
  <si>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</si>
  <si>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</si>
  <si>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</si>
  <si>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</si>
  <si>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</si>
  <si>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</si>
  <si>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</si>
  <si>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</si>
  <si>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</si>
  <si>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</si>
  <si>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</si>
  <si>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</si>
  <si>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</si>
  <si>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</si>
  <si>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</si>
  <si>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</si>
  <si>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</si>
  <si>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</si>
  <si>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</si>
  <si>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</si>
  <si>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</si>
  <si>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</si>
  <si>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</si>
  <si>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</si>
  <si>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</si>
  <si>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</si>
  <si>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</si>
  <si>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</si>
  <si>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</si>
  <si>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</si>
  <si>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</si>
  <si>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</si>
  <si>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</si>
  <si>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</si>
  <si>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</si>
  <si>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</si>
  <si>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</si>
  <si>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</si>
  <si>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</si>
  <si>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</si>
  <si>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</si>
  <si>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</si>
  <si>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</si>
  <si>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</si>
  <si>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</si>
  <si>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</si>
  <si>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</si>
  <si>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</si>
  <si>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</si>
  <si>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</si>
  <si>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</si>
  <si>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</si>
  <si>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</si>
  <si>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</si>
  <si>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</si>
  <si>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</si>
  <si>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</si>
  <si>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</si>
  <si>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</si>
  <si>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</si>
  <si>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</si>
  <si>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</si>
  <si>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</si>
  <si>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</si>
  <si>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</si>
  <si>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</si>
  <si>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</si>
  <si>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</si>
  <si>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</si>
  <si>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</si>
  <si>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</si>
  <si>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</si>
  <si>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</si>
  <si>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</si>
  <si>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</si>
  <si>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</si>
  <si>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</si>
  <si>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</si>
  <si>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</si>
  <si>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</si>
  <si>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</si>
  <si>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</si>
  <si>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</si>
  <si>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</si>
  <si>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</si>
  <si>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</si>
  <si>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</si>
  <si>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</si>
  <si>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</si>
  <si>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</si>
  <si>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</si>
  <si>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</si>
  <si>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</si>
  <si>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</si>
  <si>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</si>
  <si>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</si>
  <si>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</si>
  <si>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</si>
  <si>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</si>
  <si>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</si>
  <si>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</si>
  <si>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</si>
  <si>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</si>
  <si>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</si>
  <si>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</si>
  <si>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</si>
  <si>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</si>
  <si>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</si>
  <si>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</si>
  <si>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</si>
  <si>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</si>
  <si>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</si>
  <si>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</si>
  <si>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</si>
  <si>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</si>
  <si>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</si>
  <si>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</si>
  <si>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</si>
  <si>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</si>
  <si>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</si>
  <si>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</si>
  <si>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</si>
  <si>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</si>
  <si>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</si>
  <si>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</si>
  <si>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</si>
  <si>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</si>
  <si>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</si>
  <si>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</si>
  <si>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</si>
  <si>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</si>
  <si>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</si>
  <si>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</si>
  <si>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</si>
  <si>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</si>
  <si>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</si>
  <si>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</si>
  <si>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</si>
  <si>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</si>
  <si>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</si>
  <si>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</si>
  <si>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</si>
  <si>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</si>
  <si>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</si>
  <si>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</si>
  <si>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</si>
  <si>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</si>
  <si>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</si>
  <si>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</si>
  <si>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</si>
  <si>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</si>
  <si>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</si>
  <si>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</si>
  <si>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</si>
  <si>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</si>
  <si>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</si>
  <si>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</si>
  <si>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</si>
  <si>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</si>
  <si>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</si>
  <si>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</si>
  <si>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</si>
  <si>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</si>
  <si>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</si>
  <si>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</si>
  <si>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</si>
  <si>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</si>
  <si>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</si>
  <si>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</si>
  <si>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</si>
  <si>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</si>
  <si>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</si>
  <si>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</si>
  <si>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</si>
  <si>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</si>
  <si>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</si>
  <si>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</si>
  <si>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</si>
  <si>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</si>
  <si>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</si>
  <si>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</si>
  <si>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</si>
  <si>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</si>
  <si>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</si>
  <si>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</si>
  <si>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</si>
  <si>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</si>
  <si>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</si>
  <si>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</si>
  <si>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</si>
  <si>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</si>
  <si>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</si>
  <si>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</si>
  <si>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</si>
  <si>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</si>
  <si>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</si>
  <si>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</si>
  <si>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</si>
  <si>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</si>
  <si>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</si>
  <si>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</si>
  <si>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</si>
  <si>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</si>
  <si>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</si>
  <si>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</si>
  <si>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</si>
  <si>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</si>
  <si>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</si>
  <si>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</si>
  <si>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</si>
  <si>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</si>
  <si>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</si>
  <si>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</si>
  <si>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</si>
  <si>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</si>
  <si>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</si>
  <si>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</si>
  <si>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</si>
  <si>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</si>
  <si>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</si>
  <si>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</si>
  <si>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</si>
  <si>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</si>
  <si>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</si>
  <si>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</si>
  <si>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</si>
  <si>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</si>
  <si>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</si>
  <si>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</si>
  <si>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</si>
  <si>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</si>
  <si>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</si>
  <si>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</si>
  <si>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</si>
  <si>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</si>
  <si>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</si>
  <si>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</si>
  <si>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</si>
  <si>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</si>
  <si>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</si>
  <si>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</si>
  <si>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</si>
  <si>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</si>
  <si>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</si>
  <si>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</si>
  <si>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</si>
  <si>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</si>
  <si>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</si>
  <si>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</si>
  <si>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</si>
  <si>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</si>
  <si>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</si>
  <si>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</si>
  <si>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</si>
  <si>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</si>
  <si>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</si>
  <si>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</si>
  <si>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</si>
  <si>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</si>
  <si>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</si>
  <si>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</si>
  <si>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</si>
  <si>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</si>
  <si>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</si>
  <si>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</si>
  <si>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</si>
  <si>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</si>
  <si>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</si>
  <si>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</si>
  <si>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</si>
  <si>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</si>
  <si>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</si>
  <si>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</si>
  <si>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</si>
  <si>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</si>
  <si>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</si>
  <si>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</si>
  <si>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</si>
  <si>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</si>
  <si>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</si>
  <si>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</si>
  <si>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</si>
  <si>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</si>
  <si>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</si>
  <si>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</si>
  <si>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</si>
  <si>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</si>
  <si>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</si>
  <si>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</si>
  <si>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</si>
  <si>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</si>
  <si>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</si>
  <si>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</si>
  <si>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</si>
  <si>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</si>
  <si>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</si>
  <si>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</si>
  <si>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</si>
  <si>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</si>
  <si>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</si>
  <si>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</si>
  <si>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</si>
  <si>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</si>
  <si>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</si>
  <si>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</si>
  <si>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</si>
  <si>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</si>
  <si>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</si>
  <si>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</si>
  <si>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</si>
  <si>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</si>
  <si>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</si>
  <si>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</si>
  <si>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</si>
  <si>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</si>
  <si>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</si>
  <si>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</si>
  <si>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</si>
  <si>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</si>
  <si>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</si>
  <si>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</si>
  <si>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</si>
  <si>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</si>
  <si>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</si>
  <si>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</si>
  <si>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</si>
  <si>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</si>
  <si>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</si>
  <si>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</si>
  <si>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</si>
  <si>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</si>
  <si>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</si>
  <si>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</si>
  <si>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</si>
  <si>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</si>
  <si>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</si>
  <si>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</si>
  <si>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</si>
  <si>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</si>
  <si>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</si>
  <si>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</si>
  <si>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</si>
  <si>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</si>
  <si>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</si>
  <si>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</si>
  <si>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</si>
  <si>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</si>
  <si>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</si>
  <si>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</si>
  <si>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</si>
  <si>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</si>
  <si>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</si>
  <si>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</si>
  <si>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</si>
  <si>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</si>
  <si>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</si>
  <si>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</si>
  <si>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</si>
  <si>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</si>
  <si>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</si>
  <si>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</si>
  <si>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</si>
  <si>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</si>
  <si>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</si>
  <si>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</si>
  <si>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</si>
  <si>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</si>
  <si>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</si>
  <si>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</si>
  <si>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</si>
  <si>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</si>
  <si>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</si>
  <si>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</si>
  <si>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</si>
  <si>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</si>
  <si>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</si>
  <si>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</si>
  <si>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</si>
  <si>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</si>
  <si>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</si>
  <si>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</si>
  <si>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</si>
  <si>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</si>
  <si>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</si>
  <si>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</si>
  <si>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</si>
  <si>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</si>
  <si>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</si>
  <si>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</si>
  <si>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</si>
  <si>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</si>
  <si>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</si>
  <si>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</si>
  <si>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</si>
  <si>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</si>
  <si>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</si>
  <si>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</si>
  <si>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</si>
  <si>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</si>
  <si>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</si>
  <si>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</si>
  <si>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</si>
  <si>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</si>
  <si>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</si>
  <si>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</si>
  <si>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</si>
  <si>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</si>
  <si>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</si>
  <si>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</si>
  <si>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</si>
  <si>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</si>
  <si>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</si>
  <si>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</si>
  <si>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</si>
  <si>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</si>
  <si>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</si>
  <si>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</si>
  <si>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</si>
  <si>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</si>
  <si>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</si>
  <si>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</si>
  <si>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</si>
  <si>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</si>
  <si>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</si>
  <si>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</si>
  <si>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</si>
  <si>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</si>
  <si>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</si>
  <si>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</si>
  <si>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</si>
  <si>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</si>
  <si>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</si>
  <si>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</si>
  <si>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</si>
  <si>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</si>
  <si>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</si>
  <si>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</si>
  <si>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</si>
  <si>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</si>
  <si>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</si>
  <si>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</si>
  <si>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</si>
  <si>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</si>
  <si>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</si>
  <si>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</si>
  <si>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</si>
  <si>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</si>
  <si>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</si>
  <si>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</si>
  <si>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</si>
  <si>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</si>
  <si>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</si>
  <si>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</si>
  <si>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</si>
  <si>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</si>
  <si>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</si>
  <si>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</si>
  <si>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</si>
  <si>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</si>
  <si>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</si>
  <si>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</si>
  <si>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</si>
  <si>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</si>
  <si>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</si>
  <si>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</si>
  <si>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</si>
  <si>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</si>
  <si>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</si>
  <si>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</si>
  <si>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</si>
  <si>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</si>
  <si>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</si>
  <si>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</si>
  <si>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</si>
  <si>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</si>
  <si>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</si>
  <si>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</si>
  <si>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</si>
  <si>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</si>
  <si>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</si>
  <si>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</si>
  <si>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</si>
  <si>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</si>
  <si>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</si>
  <si>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</si>
  <si>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</si>
  <si>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</si>
  <si>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</si>
  <si>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</si>
  <si>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</si>
  <si>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</si>
  <si>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</si>
  <si>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</si>
  <si>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</si>
  <si>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</si>
  <si>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</si>
  <si>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</si>
  <si>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</si>
  <si>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</si>
  <si>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</si>
  <si>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</si>
  <si>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</si>
  <si>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</si>
  <si>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</si>
  <si>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</si>
  <si>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</si>
  <si>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</si>
  <si>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</si>
  <si>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</si>
  <si>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</si>
  <si>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</si>
  <si>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</si>
  <si>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</si>
  <si>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</si>
  <si>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</si>
  <si>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</si>
  <si>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</si>
  <si>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</si>
  <si>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</si>
  <si>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</si>
  <si>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</si>
  <si>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</si>
  <si>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</si>
  <si>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</si>
  <si>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</si>
  <si>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</si>
  <si>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</si>
  <si>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</si>
  <si>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</si>
  <si>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</si>
  <si>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</si>
  <si>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</si>
  <si>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</si>
  <si>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</si>
  <si>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</si>
  <si>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</si>
  <si>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</si>
  <si>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</si>
  <si>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</si>
  <si>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</si>
  <si>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</si>
  <si>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</si>
  <si>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</si>
  <si>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</si>
  <si>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</si>
  <si>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</si>
  <si>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</si>
  <si>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</si>
  <si>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</si>
  <si>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</si>
  <si>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</si>
  <si>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</si>
  <si>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</si>
  <si>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</si>
  <si>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</si>
  <si>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</si>
  <si>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</si>
  <si>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</si>
  <si>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</si>
  <si>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</si>
  <si>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</si>
  <si>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</si>
  <si>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</si>
  <si>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</si>
  <si>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</si>
  <si>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</si>
  <si>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</si>
  <si>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</si>
  <si>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</si>
  <si>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</si>
  <si>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</si>
  <si>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</si>
  <si>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</si>
  <si>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</si>
  <si>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</si>
  <si>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</si>
  <si>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</si>
  <si>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</si>
  <si>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</si>
  <si>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</si>
  <si>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</si>
  <si>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</si>
  <si>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</si>
  <si>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</si>
  <si>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</si>
  <si>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</si>
  <si>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</si>
  <si>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</si>
  <si>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</si>
  <si>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</si>
  <si>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</si>
  <si>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</si>
  <si>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</si>
  <si>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</si>
  <si>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</si>
  <si>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</si>
  <si>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</si>
  <si>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</si>
  <si>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</si>
  <si>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</si>
  <si>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</si>
  <si>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</si>
  <si>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</si>
  <si>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</si>
  <si>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</si>
  <si>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</si>
  <si>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</si>
  <si>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</si>
  <si>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</si>
  <si>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</si>
  <si>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</si>
  <si>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</si>
  <si>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</si>
  <si>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</si>
  <si>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</si>
  <si>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</si>
  <si>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</si>
  <si>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</si>
  <si>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</si>
  <si>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</si>
  <si>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</si>
  <si>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</si>
  <si>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</si>
  <si>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</si>
  <si>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</si>
  <si>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</si>
  <si>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</si>
  <si>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</si>
  <si>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</si>
  <si>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</si>
  <si>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</si>
  <si>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</si>
  <si>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</si>
  <si>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</si>
  <si>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</si>
  <si>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</si>
  <si>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</si>
  <si>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</si>
  <si>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</si>
  <si>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</si>
  <si>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</si>
  <si>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</si>
  <si>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</si>
  <si>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</si>
  <si>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</si>
  <si>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</si>
  <si>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</si>
  <si>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</si>
  <si>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</si>
  <si>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</si>
  <si>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</si>
  <si>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</si>
  <si>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</si>
  <si>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</si>
  <si>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</si>
  <si>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</si>
  <si>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</si>
  <si>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</si>
  <si>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</si>
  <si>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</si>
  <si>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</si>
  <si>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</si>
  <si>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</si>
  <si>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</si>
  <si>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</si>
  <si>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</si>
  <si>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</si>
  <si>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</si>
  <si>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</si>
  <si>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</si>
  <si>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</si>
  <si>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</si>
  <si>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</si>
  <si>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</si>
  <si>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</si>
  <si>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</si>
  <si>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</si>
  <si>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</si>
  <si>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</si>
  <si>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</si>
  <si>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</si>
  <si>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</si>
  <si>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</si>
  <si>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</si>
  <si>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</si>
  <si>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</si>
  <si>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</si>
  <si>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</si>
  <si>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</si>
  <si>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</si>
  <si>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</si>
  <si>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</si>
  <si>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</si>
  <si>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</si>
  <si>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</si>
  <si>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</si>
  <si>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</si>
  <si>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</si>
  <si>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</si>
  <si>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</si>
  <si>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</si>
  <si>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</si>
  <si>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</si>
  <si>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</si>
  <si>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</si>
  <si>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</si>
  <si>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</si>
  <si>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</si>
  <si>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</si>
  <si>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</si>
  <si>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</si>
  <si>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</si>
  <si>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</si>
  <si>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</si>
  <si>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</si>
  <si>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</si>
  <si>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</si>
  <si>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</si>
  <si>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</si>
  <si>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</si>
  <si>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</si>
  <si>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</si>
  <si>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</si>
  <si>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</si>
  <si>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</si>
  <si>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</si>
  <si>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</si>
  <si>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</si>
  <si>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</si>
  <si>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</si>
  <si>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</si>
  <si>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</si>
  <si>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</si>
  <si>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</si>
  <si>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</si>
  <si>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</si>
  <si>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</si>
  <si>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</si>
  <si>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</si>
  <si>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</si>
  <si>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</si>
  <si>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</si>
  <si>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</si>
  <si>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</si>
  <si>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</si>
  <si>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</si>
  <si>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</si>
  <si>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</si>
  <si>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</si>
  <si>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</si>
  <si>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</si>
  <si>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</si>
  <si>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</si>
  <si>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</si>
  <si>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</si>
  <si>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</si>
  <si>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</si>
  <si>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</si>
  <si>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</si>
  <si>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</si>
  <si>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</si>
  <si>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</si>
  <si>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</si>
  <si>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</si>
  <si>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</si>
  <si>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</si>
  <si>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</si>
  <si>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</si>
  <si>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</si>
  <si>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</si>
  <si>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</si>
  <si>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</si>
  <si>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</si>
  <si>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</si>
  <si>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</si>
  <si>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</si>
  <si>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</si>
  <si>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</si>
  <si>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</si>
  <si>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</si>
  <si>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</si>
  <si>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</si>
  <si>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</si>
  <si>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</si>
  <si>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</si>
  <si>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</si>
  <si>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</si>
  <si>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</si>
  <si>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</si>
  <si>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</si>
  <si>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</si>
  <si>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</si>
  <si>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</si>
  <si>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</si>
  <si>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</si>
  <si>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</si>
  <si>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</si>
  <si>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</si>
  <si>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</si>
  <si>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</si>
  <si>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</si>
  <si>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</si>
  <si>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</si>
  <si>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</si>
  <si>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</si>
  <si>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</si>
  <si>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</si>
  <si>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</si>
  <si>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</si>
  <si>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</si>
  <si>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</si>
  <si>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</si>
  <si>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</si>
  <si>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</si>
  <si>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</si>
  <si>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</si>
  <si>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</si>
  <si>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</si>
  <si>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</si>
  <si>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</si>
  <si>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</si>
  <si>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</si>
  <si>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</si>
  <si>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</si>
  <si>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</si>
  <si>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</si>
  <si>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</si>
  <si>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</si>
  <si>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</si>
  <si>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</si>
  <si>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</si>
  <si>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</si>
  <si>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</si>
  <si>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</si>
  <si>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</si>
  <si>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</si>
  <si>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</si>
  <si>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</si>
  <si>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</si>
  <si>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</si>
  <si>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</si>
  <si>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</si>
  <si>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</si>
  <si>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</si>
  <si>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</si>
  <si>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</si>
  <si>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</si>
  <si>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</si>
  <si>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</si>
  <si>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</si>
  <si>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</si>
  <si>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</si>
  <si>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</si>
  <si>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</si>
  <si>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</si>
  <si>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</si>
  <si>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</si>
  <si>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</si>
  <si>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</si>
  <si>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</si>
  <si>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</si>
  <si>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</si>
  <si>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</si>
  <si>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</si>
  <si>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</si>
  <si>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</si>
  <si>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</si>
  <si>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</si>
  <si>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</si>
  <si>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</si>
  <si>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</si>
  <si>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</si>
  <si>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</si>
  <si>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</si>
  <si>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</si>
  <si>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</si>
  <si>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</si>
  <si>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</si>
  <si>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</si>
  <si>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</si>
  <si>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</si>
  <si>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</si>
  <si>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</si>
  <si>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</si>
  <si>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</si>
  <si>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</si>
  <si>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</si>
  <si>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</si>
  <si>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</si>
  <si>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</si>
  <si>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</si>
  <si>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</si>
  <si>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</si>
  <si>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</si>
  <si>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</si>
  <si>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</si>
  <si>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</si>
  <si>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</si>
  <si>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</si>
  <si>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</si>
  <si>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</si>
  <si>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</si>
  <si>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</si>
  <si>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</si>
  <si>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</si>
  <si>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</si>
  <si>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</si>
  <si>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</si>
  <si>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</si>
  <si>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</si>
  <si>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</si>
  <si>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</si>
  <si>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</si>
  <si>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</si>
  <si>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</si>
  <si>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</si>
  <si>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</si>
  <si>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</si>
  <si>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</si>
  <si>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</si>
  <si>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</si>
  <si>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</si>
  <si>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</si>
  <si>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</si>
  <si>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</si>
  <si>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</si>
  <si>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</si>
  <si>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</si>
  <si>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</si>
  <si>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</si>
  <si>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</si>
  <si>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</si>
  <si>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</si>
  <si>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</si>
  <si>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</si>
  <si>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</si>
  <si>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</si>
  <si>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</si>
  <si>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</si>
  <si>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</si>
  <si>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</si>
  <si>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</si>
  <si>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</si>
  <si>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</si>
  <si>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</si>
  <si>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</si>
  <si>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</si>
  <si>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</si>
  <si>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</si>
  <si>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</si>
  <si>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</si>
  <si>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</si>
  <si>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</si>
  <si>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</si>
  <si>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</si>
  <si>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</si>
  <si>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</si>
  <si>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</si>
  <si>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</si>
  <si>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</si>
  <si>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</si>
  <si>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</si>
  <si>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</si>
  <si>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</si>
  <si>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</si>
  <si>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</si>
  <si>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</si>
  <si>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</si>
  <si>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</si>
  <si>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</si>
  <si>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</si>
  <si>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</si>
  <si>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</si>
  <si>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</si>
  <si>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</si>
  <si>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</si>
  <si>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</si>
  <si>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</si>
  <si>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</si>
  <si>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</si>
  <si>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</si>
  <si>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</si>
  <si>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</si>
  <si>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</si>
  <si>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</si>
  <si>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</si>
  <si>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</si>
  <si>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</si>
  <si>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</si>
  <si>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</si>
  <si>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</si>
  <si>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</si>
  <si>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</si>
  <si>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</si>
  <si>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</si>
  <si>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</si>
  <si>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</si>
  <si>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</si>
  <si>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</si>
  <si>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</si>
  <si>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</si>
  <si>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</si>
  <si>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</si>
  <si>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</si>
  <si>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</si>
  <si>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</si>
  <si>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</si>
  <si>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</si>
  <si>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</si>
  <si>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</si>
  <si>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</si>
  <si>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</si>
  <si>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</si>
  <si>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</si>
  <si>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</si>
  <si>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</si>
  <si>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</si>
  <si>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</si>
  <si>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</si>
  <si>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</si>
  <si>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</si>
  <si>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</si>
  <si>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</si>
  <si>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</si>
  <si>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</si>
  <si>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</si>
  <si>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</si>
  <si>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</si>
  <si>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</si>
  <si>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</si>
  <si>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</si>
  <si>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</si>
  <si>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</si>
  <si>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</si>
  <si>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</si>
  <si>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</si>
  <si>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</si>
  <si>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</si>
  <si>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</si>
  <si>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</si>
  <si>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</si>
  <si>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</si>
  <si>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</si>
  <si>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</si>
  <si>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</si>
  <si>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</si>
  <si>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</si>
  <si>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</si>
  <si>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</si>
  <si>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</si>
  <si>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</si>
  <si>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</si>
  <si>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</si>
  <si>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</si>
  <si>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</si>
  <si>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</si>
  <si>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</si>
  <si>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</si>
  <si>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</si>
  <si>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</si>
  <si>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</si>
  <si>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</si>
  <si>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</si>
  <si>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</si>
  <si>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</si>
  <si>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</si>
  <si>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</si>
  <si>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</si>
  <si>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</si>
  <si>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</si>
  <si>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</si>
  <si>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</si>
  <si>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</si>
  <si>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</si>
  <si>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</si>
  <si>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</si>
  <si>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</si>
  <si>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</si>
  <si>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</si>
  <si>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</si>
  <si>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</si>
  <si>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</si>
  <si>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</si>
  <si>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</si>
  <si>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</si>
  <si>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</si>
  <si>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</si>
  <si>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</si>
  <si>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</si>
  <si>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</si>
  <si>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</si>
  <si>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</si>
  <si>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</si>
  <si>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</si>
  <si>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</si>
  <si>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</si>
  <si>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</si>
  <si>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</si>
  <si>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</si>
  <si>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</si>
  <si>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</si>
  <si>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</si>
  <si>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</si>
  <si>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</si>
  <si>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</si>
  <si>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</si>
  <si>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</si>
  <si>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</si>
  <si>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</si>
  <si>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</si>
  <si>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</si>
  <si>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</si>
  <si>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</si>
  <si>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</si>
  <si>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</si>
  <si>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</si>
  <si>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</si>
  <si>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</si>
  <si>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</si>
  <si>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</si>
  <si>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</si>
  <si>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</si>
  <si>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</si>
  <si>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</si>
  <si>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</si>
  <si>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</si>
  <si>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</si>
  <si>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</si>
  <si>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</si>
  <si>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</si>
  <si>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</si>
  <si>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</si>
  <si>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</si>
  <si>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</si>
  <si>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</si>
  <si>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</si>
  <si>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</si>
  <si>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</si>
  <si>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</si>
  <si>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</si>
  <si>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</si>
  <si>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</si>
  <si>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</si>
  <si>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</si>
  <si>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</si>
  <si>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</si>
  <si>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</si>
  <si>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</si>
  <si>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</si>
  <si>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</si>
  <si>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</si>
  <si>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</si>
  <si>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</si>
  <si>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</si>
  <si>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</si>
  <si>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</si>
  <si>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</si>
  <si>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</si>
  <si>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</si>
  <si>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</si>
  <si>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</si>
  <si>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</si>
  <si>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</si>
  <si>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</si>
  <si>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</si>
  <si>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</si>
  <si>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</si>
  <si>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</si>
  <si>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</si>
  <si>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</si>
  <si>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</si>
  <si>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</si>
  <si>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</si>
  <si>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</si>
  <si>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</si>
  <si>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</si>
  <si>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</si>
  <si>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</si>
  <si>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</si>
  <si>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</si>
  <si>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</si>
  <si>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</si>
  <si>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</si>
  <si>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</si>
  <si>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</si>
  <si>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</si>
  <si>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</si>
  <si>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</si>
  <si>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</si>
  <si>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</si>
  <si>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</si>
  <si>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</si>
  <si>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</si>
  <si>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</si>
  <si>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</si>
  <si>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</si>
  <si>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</si>
  <si>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</si>
  <si>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</si>
  <si>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</si>
  <si>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</si>
  <si>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</si>
  <si>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</si>
  <si>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</si>
  <si>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</si>
  <si>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</si>
  <si>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</si>
  <si>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</si>
  <si>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</si>
  <si>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</si>
  <si>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</si>
  <si>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</si>
  <si>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</si>
  <si>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</si>
  <si>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</si>
  <si>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</si>
  <si>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</si>
  <si>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</si>
  <si>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</si>
  <si>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</si>
  <si>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</si>
  <si>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</si>
  <si>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</si>
  <si>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</si>
  <si>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</si>
  <si>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</si>
  <si>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</si>
  <si>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</si>
  <si>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</si>
  <si>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</si>
  <si>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</si>
  <si>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</si>
  <si>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</si>
  <si>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</si>
  <si>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</si>
  <si>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</si>
  <si>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</si>
  <si>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</si>
  <si>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</si>
  <si>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</si>
  <si>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</si>
  <si>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</si>
  <si>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</si>
  <si>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</si>
  <si>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</si>
  <si>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</si>
  <si>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</si>
  <si>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</si>
  <si>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</si>
  <si>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</si>
  <si>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</si>
  <si>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</si>
  <si>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</si>
  <si>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</si>
  <si>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</si>
  <si>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</si>
  <si>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</si>
  <si>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</si>
  <si>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</si>
  <si>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</si>
  <si>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</si>
  <si>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</si>
  <si>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</si>
  <si>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</si>
  <si>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</si>
  <si>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</si>
  <si>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</si>
  <si>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</si>
  <si>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</si>
  <si>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</si>
  <si>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</si>
  <si>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</si>
  <si>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</si>
  <si>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</si>
  <si>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</si>
  <si>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</si>
  <si>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</si>
  <si>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</si>
  <si>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</si>
  <si>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</si>
  <si>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</si>
  <si>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</si>
  <si>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</si>
  <si>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</si>
  <si>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</si>
  <si>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</si>
  <si>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</si>
  <si>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</si>
  <si>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</si>
  <si>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</si>
  <si>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</si>
  <si>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</si>
  <si>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</si>
  <si>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</si>
  <si>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</si>
  <si>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</si>
  <si>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</si>
  <si>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</si>
  <si>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</si>
  <si>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</si>
  <si>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</si>
  <si>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</si>
  <si>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</si>
  <si>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</si>
  <si>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</si>
  <si>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</si>
  <si>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</si>
  <si>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</si>
  <si>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</si>
  <si>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</si>
  <si>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</si>
  <si>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</si>
  <si>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</si>
  <si>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</si>
  <si>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</si>
  <si>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</si>
  <si>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</si>
  <si>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</si>
  <si>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</si>
  <si>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</si>
  <si>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</si>
  <si>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</si>
  <si>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</si>
  <si>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</si>
  <si>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</si>
  <si>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</si>
  <si>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</si>
  <si>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</si>
  <si>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</si>
  <si>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</si>
  <si>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</si>
  <si>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</si>
  <si>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</si>
  <si>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</si>
  <si>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</si>
  <si>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</si>
  <si>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</si>
  <si>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</si>
  <si>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</si>
  <si>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</si>
  <si>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</si>
  <si>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</si>
  <si>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</si>
  <si>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</si>
  <si>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</si>
  <si>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</si>
  <si>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</si>
  <si>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</si>
  <si>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</si>
  <si>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</si>
  <si>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</si>
  <si>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</si>
  <si>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</si>
  <si>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</si>
  <si>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</si>
  <si>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</si>
  <si>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</si>
  <si>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</si>
  <si>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</si>
  <si>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</si>
  <si>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</si>
  <si>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</si>
  <si>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</si>
  <si>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</si>
  <si>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</si>
  <si>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</si>
  <si>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</si>
  <si>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</si>
  <si>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</si>
  <si>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</si>
  <si>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</si>
  <si>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</si>
  <si>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</si>
  <si>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</si>
  <si>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</si>
  <si>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</si>
  <si>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</si>
  <si>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</si>
  <si>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</si>
  <si>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</si>
  <si>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</si>
  <si>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</si>
  <si>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</si>
  <si>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</si>
  <si>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</si>
  <si>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</si>
  <si>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</si>
  <si>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</si>
  <si>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</si>
  <si>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</si>
  <si>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</si>
  <si>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</si>
  <si>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</si>
  <si>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</si>
  <si>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</si>
  <si>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</si>
  <si>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</si>
  <si>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</si>
  <si>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</si>
  <si>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</si>
  <si>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</si>
  <si>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</si>
  <si>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</si>
  <si>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</si>
  <si>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</si>
  <si>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</si>
  <si>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</si>
  <si>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</si>
  <si>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</si>
  <si>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</si>
  <si>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</si>
  <si>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</si>
  <si>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</si>
  <si>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</si>
  <si>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</si>
  <si>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</si>
  <si>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</si>
  <si>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</si>
  <si>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</si>
  <si>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</si>
  <si>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</si>
  <si>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</si>
  <si>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</si>
  <si>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</si>
  <si>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</si>
  <si>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</si>
  <si>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</si>
  <si>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</si>
  <si>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</si>
  <si>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</si>
  <si>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</si>
  <si>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</si>
  <si>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</si>
  <si>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</si>
  <si>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</si>
  <si>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</si>
  <si>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</si>
  <si>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</si>
  <si>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</si>
  <si>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</si>
  <si>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</si>
  <si>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</si>
  <si>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</si>
  <si>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</si>
  <si>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</si>
  <si>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</si>
  <si>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</si>
  <si>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</si>
  <si>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</si>
  <si>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</si>
  <si>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</si>
  <si>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</si>
  <si>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</si>
  <si>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</si>
  <si>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</si>
  <si>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</si>
  <si>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</si>
  <si>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</si>
  <si>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</si>
  <si>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</si>
  <si>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</si>
  <si>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</si>
  <si>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</si>
  <si>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</si>
  <si>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</si>
  <si>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</si>
  <si>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</si>
  <si>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</si>
  <si>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</si>
  <si>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</si>
  <si>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</si>
  <si>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</si>
  <si>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</si>
  <si>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</si>
  <si>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</si>
  <si>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</si>
  <si>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</si>
  <si>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</si>
  <si>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</si>
  <si>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</si>
  <si>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</si>
  <si>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</si>
  <si>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</si>
  <si>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</si>
  <si>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</si>
  <si>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</si>
  <si>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</si>
  <si>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</si>
  <si>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</si>
  <si>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</si>
  <si>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</si>
  <si>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</si>
  <si>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</si>
  <si>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</si>
  <si>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</si>
  <si>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</si>
  <si>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</si>
  <si>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</si>
  <si>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</si>
  <si>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</si>
  <si>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</si>
  <si>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</si>
  <si>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</si>
  <si>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</si>
  <si>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</si>
  <si>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</si>
  <si>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</si>
  <si>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</si>
  <si>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</si>
  <si>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</si>
  <si>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</si>
  <si>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</si>
  <si>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</si>
  <si>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</si>
  <si>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</si>
  <si>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</si>
  <si>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</si>
  <si>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</si>
  <si>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</si>
  <si>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</si>
  <si>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</si>
  <si>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</si>
  <si>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</si>
  <si>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</si>
  <si>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</si>
  <si>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</si>
  <si>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</si>
  <si>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</si>
  <si>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</si>
  <si>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</si>
  <si>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</si>
  <si>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</si>
  <si>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</si>
  <si>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</si>
  <si>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</si>
  <si>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</si>
  <si>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</si>
  <si>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</si>
  <si>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</si>
  <si>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</si>
  <si>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</si>
  <si>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</si>
  <si>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</si>
  <si>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</si>
  <si>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</si>
  <si>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</si>
  <si>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</si>
  <si>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</si>
  <si>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</si>
  <si>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</si>
  <si>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</si>
  <si>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</si>
  <si>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</si>
  <si>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</si>
  <si>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</si>
  <si>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</si>
  <si>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</si>
  <si>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</si>
  <si>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</si>
  <si>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</si>
  <si>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</si>
  <si>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</si>
  <si>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</si>
  <si>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</si>
  <si>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</si>
  <si>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</si>
  <si>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</si>
  <si>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</si>
  <si>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</si>
  <si>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</si>
  <si>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</si>
  <si>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</si>
  <si>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</si>
  <si>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</si>
  <si>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</si>
  <si>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</si>
  <si>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</si>
  <si>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</si>
  <si>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</si>
  <si>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</si>
  <si>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</si>
  <si>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</si>
  <si>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</si>
  <si>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</si>
  <si>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</si>
  <si>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</si>
  <si>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</si>
  <si>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</si>
  <si>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</si>
  <si>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</si>
  <si>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</si>
  <si>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</si>
  <si>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</si>
  <si>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</si>
  <si>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</si>
  <si>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</si>
  <si>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</si>
  <si>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</si>
  <si>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</si>
  <si>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</si>
  <si>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</si>
  <si>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</si>
  <si>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</si>
  <si>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</si>
  <si>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</si>
  <si>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</si>
  <si>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</si>
  <si>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</si>
  <si>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</si>
  <si>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</si>
  <si>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</si>
  <si>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</si>
  <si>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</si>
  <si>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</si>
  <si>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</si>
  <si>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</si>
  <si>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</si>
  <si>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</si>
  <si>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</si>
  <si>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</si>
  <si>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</si>
  <si>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</si>
  <si>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</si>
  <si>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</si>
  <si>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</si>
  <si>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</si>
  <si>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</si>
  <si>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</si>
  <si>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</si>
  <si>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</si>
  <si>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</si>
  <si>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</si>
  <si>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</si>
  <si>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</si>
  <si>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</si>
  <si>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</si>
  <si>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</si>
  <si>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</si>
  <si>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</si>
  <si>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</si>
  <si>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</si>
  <si>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</si>
  <si>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</si>
  <si>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</si>
  <si>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</si>
  <si>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</si>
  <si>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</si>
  <si>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</si>
  <si>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</si>
  <si>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</si>
  <si>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</si>
  <si>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</si>
  <si>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</si>
  <si>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</si>
  <si>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</si>
  <si>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</si>
  <si>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</si>
  <si>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</si>
  <si>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</si>
  <si>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</si>
  <si>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</si>
  <si>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</si>
  <si>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</si>
  <si>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</si>
  <si>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</si>
  <si>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</si>
  <si>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</si>
  <si>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</si>
  <si>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</si>
  <si>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</si>
  <si>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</si>
  <si>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</si>
  <si>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</si>
  <si>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</si>
  <si>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</si>
  <si>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</si>
  <si>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</si>
  <si>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</si>
  <si>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</si>
  <si>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</si>
  <si>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</si>
  <si>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</si>
  <si>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</si>
  <si>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</si>
  <si>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</si>
  <si>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</si>
  <si>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</si>
  <si>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</si>
  <si>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</si>
  <si>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</si>
  <si>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</si>
  <si>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</si>
  <si>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</si>
  <si>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</si>
  <si>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</si>
  <si>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</si>
  <si>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</si>
  <si>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</si>
  <si>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</si>
  <si>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</si>
  <si>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</si>
  <si>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</si>
  <si>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</si>
  <si>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</si>
  <si>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</si>
  <si>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</si>
  <si>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</si>
  <si>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</si>
  <si>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</si>
  <si>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</si>
  <si>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</si>
  <si>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</si>
  <si>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</si>
  <si>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</si>
  <si>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</si>
  <si>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</si>
  <si>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</si>
  <si>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</si>
  <si>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</si>
  <si>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</si>
  <si>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</si>
  <si>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</si>
  <si>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</si>
  <si>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</si>
  <si>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</si>
  <si>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</si>
  <si>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</si>
  <si>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</si>
  <si>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</si>
  <si>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</si>
  <si>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</si>
  <si>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</si>
  <si>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</si>
  <si>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</si>
  <si>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</si>
  <si>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</si>
  <si>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</si>
  <si>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</si>
  <si>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</si>
  <si>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</si>
  <si>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</si>
  <si>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</si>
  <si>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</si>
  <si>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</si>
  <si>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</si>
  <si>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</si>
  <si>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</si>
  <si>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</si>
  <si>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</si>
  <si>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</si>
  <si>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</si>
  <si>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</si>
  <si>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</si>
  <si>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</si>
  <si>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</si>
  <si>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</si>
  <si>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</si>
  <si>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</si>
  <si>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</si>
  <si>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</si>
  <si>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</si>
  <si>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</si>
  <si>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</si>
  <si>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</si>
  <si>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</si>
  <si>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</si>
  <si>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</si>
  <si>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</si>
  <si>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</si>
  <si>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</si>
  <si>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</si>
  <si>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</si>
  <si>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</si>
  <si>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</si>
  <si>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</si>
  <si>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</si>
  <si>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</si>
  <si>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</si>
  <si>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</si>
  <si>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</si>
  <si>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</si>
  <si>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</si>
  <si>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</si>
  <si>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</si>
  <si>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</si>
  <si>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</si>
  <si>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</si>
  <si>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</si>
  <si>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</si>
  <si>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</si>
  <si>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</si>
  <si>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</si>
  <si>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</si>
  <si>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</si>
  <si>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</si>
  <si>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</si>
  <si>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</si>
  <si>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</si>
  <si>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</si>
  <si>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</si>
  <si>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</si>
  <si>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</si>
  <si>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</si>
  <si>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</si>
  <si>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</si>
  <si>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</si>
  <si>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</si>
  <si>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</si>
  <si>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</si>
  <si>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</si>
  <si>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</si>
  <si>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</si>
  <si>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</si>
  <si>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</si>
  <si>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</si>
  <si>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</si>
  <si>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</si>
  <si>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</si>
  <si>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</si>
  <si>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</si>
  <si>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</si>
  <si>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</si>
  <si>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</si>
  <si>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</si>
  <si>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</si>
  <si>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</si>
  <si>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</si>
  <si>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</si>
  <si>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</si>
  <si>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</si>
  <si>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</si>
  <si>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</si>
  <si>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</si>
  <si>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</si>
  <si>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</si>
  <si>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</si>
  <si>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</si>
  <si>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</si>
  <si>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</si>
  <si>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</si>
  <si>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</si>
  <si>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</si>
  <si>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</si>
  <si>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</si>
  <si>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</si>
  <si>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</si>
  <si>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</si>
  <si>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</si>
  <si>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</si>
  <si>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</si>
  <si>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</si>
  <si>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</si>
  <si>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</si>
  <si>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</si>
  <si>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</si>
  <si>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</si>
  <si>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</si>
  <si>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</si>
  <si>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</si>
  <si>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</si>
  <si>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</si>
  <si>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</si>
  <si>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</si>
  <si>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</si>
  <si>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</si>
  <si>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</si>
  <si>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</si>
  <si>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</si>
  <si>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</si>
  <si>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</si>
  <si>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</si>
  <si>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</si>
  <si>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</si>
  <si>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</si>
  <si>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</si>
  <si>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</si>
  <si>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</si>
  <si>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</si>
  <si>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</si>
  <si>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</si>
  <si>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</si>
  <si>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</si>
  <si>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</si>
  <si>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</si>
  <si>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</si>
  <si>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</si>
  <si>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</si>
  <si>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</si>
  <si>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</si>
  <si>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</si>
  <si>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</si>
  <si>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</si>
  <si>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</si>
  <si>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</si>
  <si>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</si>
  <si>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</si>
  <si>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</si>
  <si>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</si>
  <si>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</si>
  <si>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</si>
  <si>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</si>
  <si>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</si>
  <si>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</si>
  <si>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</si>
  <si>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</si>
  <si>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</si>
  <si>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</si>
  <si>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</si>
  <si>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</si>
  <si>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</si>
  <si>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</si>
  <si>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</si>
  <si>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</si>
  <si>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</si>
  <si>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</si>
  <si>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</si>
  <si>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</si>
  <si>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</si>
  <si>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</si>
  <si>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</si>
  <si>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</si>
  <si>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</si>
  <si>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</si>
  <si>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</si>
  <si>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</si>
  <si>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</si>
  <si>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</si>
  <si>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</si>
  <si>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</si>
  <si>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</si>
  <si>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</si>
  <si>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</si>
  <si>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</si>
  <si>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</si>
  <si>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</si>
  <si>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</si>
  <si>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</si>
  <si>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</si>
  <si>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</si>
  <si>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</si>
  <si>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</si>
  <si>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</si>
  <si>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</si>
  <si>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</si>
  <si>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</si>
  <si>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</si>
  <si>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</si>
  <si>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</si>
  <si>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</si>
  <si>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</si>
  <si>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</si>
  <si>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</si>
  <si>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</si>
  <si>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</si>
  <si>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</si>
  <si>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</si>
  <si>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</si>
  <si>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</si>
  <si>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</si>
  <si>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</si>
  <si>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</si>
  <si>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</si>
  <si>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</si>
  <si>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</si>
  <si>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</si>
  <si>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</si>
  <si>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</si>
  <si>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</si>
  <si>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</si>
  <si>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</si>
  <si>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</si>
  <si>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</si>
  <si>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</si>
  <si>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</si>
  <si>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</si>
  <si>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</si>
  <si>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</si>
  <si>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</si>
  <si>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</si>
  <si>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</si>
  <si>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</si>
  <si>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</si>
  <si>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</si>
  <si>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</si>
  <si>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</si>
  <si>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</si>
  <si>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</si>
  <si>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</si>
  <si>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</si>
  <si>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</si>
  <si>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</si>
  <si>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</si>
  <si>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</si>
  <si>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</si>
  <si>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</si>
  <si>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</si>
  <si>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</si>
  <si>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</si>
  <si>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</si>
  <si>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</si>
  <si>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</si>
  <si>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</si>
  <si>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</si>
  <si>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</si>
  <si>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</si>
  <si>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</si>
  <si>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</si>
  <si>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</si>
  <si>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</si>
  <si>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</si>
  <si>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</si>
  <si>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</si>
  <si>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</si>
  <si>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</si>
  <si>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</si>
  <si>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</si>
  <si>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</si>
  <si>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</si>
  <si>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</si>
  <si>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</si>
  <si>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</si>
  <si>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</si>
  <si>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</si>
  <si>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</si>
  <si>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</si>
  <si>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</si>
  <si>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</si>
  <si>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</si>
  <si>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</si>
  <si>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</si>
  <si>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</si>
  <si>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</si>
  <si>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</si>
  <si>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</si>
  <si>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</si>
  <si>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</si>
  <si>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</si>
  <si>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</si>
  <si>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</si>
  <si>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</si>
  <si>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</si>
  <si>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</si>
  <si>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</si>
  <si>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</si>
  <si>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</si>
  <si>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</si>
  <si>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</si>
  <si>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</si>
  <si>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</si>
  <si>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</si>
  <si>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</si>
  <si>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</si>
  <si>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</si>
  <si>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</si>
  <si>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</si>
  <si>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</si>
  <si>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</si>
  <si>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</si>
  <si>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</si>
  <si>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</si>
  <si>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</si>
  <si>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</si>
  <si>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</si>
  <si>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</si>
  <si>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</si>
  <si>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</si>
  <si>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</si>
  <si>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</si>
  <si>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</si>
  <si>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</si>
  <si>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</si>
  <si>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</si>
  <si>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</si>
  <si>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</si>
  <si>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</si>
  <si>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</si>
  <si>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</si>
  <si>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</si>
  <si>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</si>
  <si>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</si>
  <si>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</si>
  <si>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</si>
  <si>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</si>
  <si>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</si>
  <si>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</si>
  <si>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</si>
  <si>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</si>
  <si>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</si>
  <si>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</si>
  <si>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</si>
  <si>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</si>
  <si>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</si>
  <si>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</si>
  <si>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</si>
  <si>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</si>
  <si>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</si>
  <si>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</si>
  <si>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</si>
  <si>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</si>
  <si>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</si>
  <si>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</si>
  <si>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</si>
  <si>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</si>
  <si>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</si>
  <si>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</si>
  <si>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</si>
  <si>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</si>
  <si>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</si>
  <si>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</si>
  <si>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</si>
  <si>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</si>
  <si>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</si>
  <si>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</si>
  <si>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</si>
  <si>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</si>
  <si>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</si>
  <si>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</si>
  <si>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</si>
  <si>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</si>
  <si>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</si>
  <si>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</si>
  <si>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</si>
  <si>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</si>
  <si>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</si>
  <si>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</si>
  <si>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</si>
  <si>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</si>
  <si>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</si>
  <si>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</si>
  <si>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</si>
  <si>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</si>
  <si>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</si>
  <si>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</si>
  <si>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</si>
  <si>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</si>
  <si>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</si>
  <si>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</si>
  <si>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</si>
  <si>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</si>
  <si>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</si>
  <si>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</si>
  <si>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</si>
  <si>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</si>
  <si>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</si>
  <si>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</si>
  <si>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</si>
  <si>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</si>
  <si>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</si>
  <si>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</si>
  <si>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</si>
  <si>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</si>
  <si>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</si>
  <si>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</si>
  <si>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</si>
  <si>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</si>
  <si>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</si>
  <si>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</si>
  <si>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</si>
  <si>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</si>
  <si>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</si>
  <si>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</si>
  <si>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</si>
  <si>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</si>
  <si>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</si>
  <si>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</si>
  <si>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</si>
  <si>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</si>
  <si>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</si>
  <si>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</si>
  <si>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</si>
  <si>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</si>
  <si>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</si>
  <si>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</si>
  <si>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</si>
  <si>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</si>
  <si>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</si>
  <si>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</si>
  <si>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</si>
  <si>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</si>
  <si>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</si>
  <si>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</si>
  <si>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</si>
  <si>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</si>
  <si>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</si>
  <si>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</si>
  <si>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</si>
  <si>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</si>
  <si>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</si>
  <si>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</si>
  <si>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</si>
  <si>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</si>
  <si>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</si>
  <si>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</si>
  <si>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</si>
  <si>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</si>
  <si>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</si>
  <si>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</si>
  <si>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</si>
  <si>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</si>
  <si>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</si>
  <si>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</si>
  <si>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</si>
  <si>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</si>
  <si>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</si>
  <si>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</si>
  <si>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</si>
  <si>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</si>
  <si>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</si>
  <si>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</si>
  <si>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</si>
  <si>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</si>
  <si>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</si>
  <si>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</si>
  <si>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</si>
  <si>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</si>
  <si>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</si>
  <si>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</si>
  <si>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</si>
  <si>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</si>
  <si>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</si>
  <si>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</si>
  <si>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</si>
  <si>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</si>
  <si>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</si>
  <si>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</si>
  <si>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</si>
  <si>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</si>
  <si>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</si>
  <si>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</si>
  <si>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</si>
  <si>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</si>
  <si>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</si>
  <si>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</si>
  <si>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</si>
  <si>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</si>
  <si>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</si>
  <si>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</si>
  <si>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</si>
  <si>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</si>
  <si>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</si>
  <si>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</si>
  <si>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</si>
  <si>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</si>
  <si>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</si>
  <si>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</si>
  <si>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</si>
  <si>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</si>
  <si>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</si>
  <si>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</si>
  <si>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</si>
  <si>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</si>
  <si>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</si>
  <si>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</si>
  <si>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</si>
  <si>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</si>
  <si>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</si>
  <si>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</si>
  <si>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</si>
  <si>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</si>
  <si>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</si>
  <si>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</si>
  <si>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</si>
  <si>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</si>
  <si>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</si>
  <si>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</si>
  <si>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</si>
  <si>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</si>
  <si>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</si>
  <si>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</si>
  <si>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</si>
  <si>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</si>
  <si>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</si>
  <si>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</si>
  <si>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</si>
  <si>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</si>
  <si>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</si>
  <si>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</si>
  <si>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</si>
  <si>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</si>
  <si>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</si>
  <si>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</si>
  <si>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</si>
  <si>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</si>
  <si>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</si>
  <si>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</si>
  <si>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</si>
  <si>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</si>
  <si>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</si>
  <si>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</si>
  <si>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</si>
  <si>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</si>
  <si>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</si>
  <si>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</si>
  <si>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</si>
  <si>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</si>
  <si>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</si>
  <si>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</si>
  <si>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</si>
  <si>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</si>
  <si>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</si>
  <si>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</si>
  <si>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</si>
  <si>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</si>
  <si>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</si>
  <si>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</si>
  <si>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</si>
  <si>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</si>
  <si>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</si>
  <si>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</si>
  <si>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</si>
  <si>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</si>
  <si>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</si>
  <si>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</si>
  <si>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</si>
  <si>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</si>
  <si>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</si>
  <si>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</si>
  <si>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</si>
  <si>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</si>
  <si>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</si>
  <si>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</si>
  <si>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</si>
  <si>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</si>
  <si>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</si>
  <si>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</si>
  <si>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</si>
  <si>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</si>
  <si>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</si>
  <si>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</si>
  <si>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</si>
  <si>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</si>
  <si>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</si>
  <si>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</si>
  <si>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</si>
  <si>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</si>
  <si>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</si>
  <si>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</si>
  <si>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</si>
  <si>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</si>
  <si>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</si>
  <si>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</si>
  <si>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</si>
  <si>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</si>
  <si>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</si>
  <si>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</si>
  <si>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</si>
  <si>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</si>
  <si>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</si>
  <si>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</si>
  <si>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</si>
  <si>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</si>
  <si>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</si>
  <si>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</si>
  <si>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</si>
  <si>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</si>
  <si>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</si>
  <si>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</si>
  <si>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</si>
  <si>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</si>
  <si>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</si>
  <si>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</si>
  <si>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</si>
  <si>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</si>
  <si>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</si>
  <si>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</si>
  <si>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</si>
  <si>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</si>
  <si>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</si>
  <si>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</si>
  <si>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</si>
  <si>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</si>
  <si>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</si>
  <si>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</si>
  <si>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</si>
  <si>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</si>
  <si>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</si>
  <si>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</si>
  <si>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</si>
  <si>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</si>
  <si>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</si>
  <si>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</si>
  <si>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</si>
  <si>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</si>
  <si>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</si>
  <si>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</si>
  <si>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</si>
  <si>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</si>
  <si>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</si>
  <si>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</si>
  <si>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</si>
  <si>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</si>
  <si>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</si>
  <si>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</si>
  <si>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</si>
  <si>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</si>
  <si>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</si>
  <si>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</si>
  <si>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</si>
  <si>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</si>
  <si>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</si>
  <si>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</si>
  <si>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</si>
  <si>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</si>
  <si>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</si>
  <si>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</si>
  <si>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</si>
  <si>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</si>
  <si>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</si>
  <si>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</si>
  <si>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</si>
  <si>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</si>
  <si>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</si>
  <si>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</si>
  <si>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</si>
  <si>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</si>
  <si>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</si>
  <si>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</si>
  <si>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</si>
  <si>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</si>
  <si>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</si>
  <si>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</si>
  <si>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</si>
  <si>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</si>
  <si>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</si>
  <si>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</si>
  <si>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</si>
  <si>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</si>
  <si>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</si>
  <si>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</si>
  <si>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</si>
  <si>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</si>
  <si>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</si>
  <si>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</si>
  <si>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</si>
  <si>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</si>
  <si>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</si>
  <si>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</si>
  <si>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</si>
  <si>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</si>
  <si>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</si>
  <si>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</si>
  <si>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</si>
  <si>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</si>
  <si>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</si>
  <si>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</si>
  <si>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</si>
  <si>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</si>
  <si>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</si>
  <si>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</si>
  <si>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</si>
  <si>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</si>
  <si>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</si>
  <si>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</si>
  <si>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</si>
  <si>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</si>
  <si>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</si>
  <si>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</si>
  <si>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</si>
  <si>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</si>
  <si>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</si>
  <si>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</si>
  <si>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</si>
  <si>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</si>
  <si>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</si>
  <si>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</si>
  <si>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</si>
  <si>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</si>
  <si>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</si>
  <si>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</si>
  <si>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</si>
  <si>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</si>
  <si>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</si>
  <si>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</si>
  <si>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</si>
  <si>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</si>
  <si>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</si>
  <si>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</si>
  <si>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</si>
  <si>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</si>
  <si>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</si>
  <si>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</si>
  <si>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</si>
  <si>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</si>
  <si>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</si>
  <si>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</si>
  <si>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</si>
  <si>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</si>
  <si>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</si>
  <si>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</si>
  <si>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</si>
  <si>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</si>
  <si>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</si>
  <si>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</si>
  <si>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</si>
  <si>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</si>
  <si>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</si>
  <si>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</si>
  <si>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</si>
  <si>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</si>
  <si>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</si>
  <si>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</si>
  <si>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</si>
  <si>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</si>
  <si>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</si>
  <si>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</si>
  <si>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</si>
  <si>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</si>
  <si>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</si>
  <si>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</si>
  <si>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</si>
  <si>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</si>
  <si>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</si>
  <si>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</si>
  <si>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</si>
  <si>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</si>
  <si>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</si>
  <si>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</si>
  <si>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</si>
  <si>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</si>
  <si>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</si>
  <si>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</si>
  <si>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</si>
  <si>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</si>
  <si>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</si>
  <si>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</si>
  <si>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</si>
  <si>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</si>
  <si>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</si>
  <si>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</si>
  <si>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</si>
  <si>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</si>
  <si>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</si>
  <si>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</si>
  <si>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</si>
  <si>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</si>
  <si>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</si>
  <si>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</si>
  <si>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</si>
  <si>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</si>
  <si>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</si>
  <si>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</si>
  <si>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</si>
  <si>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</si>
  <si>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</si>
  <si>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</si>
  <si>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</si>
  <si>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</si>
  <si>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</si>
  <si>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</si>
  <si>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</si>
  <si>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</si>
  <si>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</si>
  <si>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</si>
  <si>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</si>
  <si>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</si>
  <si>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</si>
  <si>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</si>
  <si>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</si>
  <si>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</si>
  <si>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</si>
  <si>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</si>
  <si>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</si>
  <si>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</si>
  <si>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</si>
  <si>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</si>
  <si>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</si>
  <si>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</si>
  <si>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</si>
  <si>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</si>
  <si>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</si>
  <si>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</si>
  <si>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</si>
  <si>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</si>
  <si>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</si>
  <si>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</si>
  <si>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</si>
  <si>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</si>
  <si>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</si>
  <si>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</si>
  <si>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</si>
  <si>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</si>
  <si>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</si>
  <si>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</si>
  <si>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</si>
  <si>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</si>
  <si>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</si>
  <si>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</si>
  <si>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</si>
  <si>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</si>
  <si>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</si>
  <si>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</si>
  <si>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</si>
  <si>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</si>
  <si>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</si>
  <si>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</si>
  <si>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</si>
  <si>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</si>
  <si>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</si>
  <si>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</si>
  <si>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</si>
  <si>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</si>
  <si>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</si>
  <si>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</si>
  <si>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</si>
  <si>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</si>
  <si>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</si>
  <si>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</si>
  <si>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</si>
  <si>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</si>
  <si>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</si>
  <si>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</si>
  <si>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</si>
  <si>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</si>
  <si>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</si>
  <si>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</si>
  <si>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</si>
  <si>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</si>
  <si>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</si>
  <si>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</si>
  <si>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</si>
  <si>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</si>
  <si>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</si>
  <si>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</si>
  <si>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</si>
  <si>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</si>
  <si>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</si>
  <si>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</si>
  <si>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</si>
  <si>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</si>
  <si>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</si>
  <si>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</si>
  <si>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</si>
  <si>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</si>
  <si>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</si>
  <si>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</si>
  <si>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</si>
  <si>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</si>
  <si>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</si>
  <si>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</si>
  <si>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</si>
  <si>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</si>
  <si>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</si>
  <si>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</si>
  <si>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</si>
  <si>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</si>
  <si>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</si>
  <si>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</si>
  <si>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</si>
  <si>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</si>
  <si>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</si>
  <si>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</si>
  <si>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</si>
  <si>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</si>
  <si>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</si>
  <si>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</si>
  <si>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</si>
  <si>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</si>
  <si>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</si>
  <si>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</si>
  <si>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</si>
  <si>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</si>
  <si>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</si>
  <si>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</si>
  <si>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</si>
  <si>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</si>
  <si>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</si>
  <si>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</si>
  <si>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</si>
  <si>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</si>
  <si>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</si>
  <si>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</si>
  <si>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</si>
  <si>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</si>
  <si>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</si>
  <si>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</si>
  <si>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</si>
  <si>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</si>
  <si>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</si>
  <si>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</si>
  <si>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</si>
  <si>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</si>
  <si>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</si>
  <si>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</si>
  <si>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</si>
  <si>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</si>
  <si>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</si>
  <si>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</si>
  <si>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</si>
  <si>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</si>
  <si>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</si>
  <si>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</si>
  <si>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</si>
  <si>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</si>
  <si>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</si>
  <si>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</si>
  <si>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</si>
  <si>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</si>
  <si>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</si>
  <si>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</si>
  <si>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</si>
  <si>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</si>
  <si>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</si>
  <si>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</si>
  <si>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</si>
  <si>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</si>
  <si>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</si>
  <si>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</si>
  <si>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</si>
  <si>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</si>
  <si>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</si>
  <si>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</si>
  <si>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</si>
  <si>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</si>
  <si>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</si>
  <si>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</si>
  <si>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</si>
  <si>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</si>
  <si>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</si>
  <si>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</si>
  <si>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</si>
  <si>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</si>
  <si>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</si>
  <si>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</si>
  <si>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</si>
  <si>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</si>
  <si>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</si>
  <si>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</si>
  <si>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</si>
  <si>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</si>
  <si>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</si>
  <si>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</si>
  <si>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</si>
  <si>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</si>
  <si>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</si>
  <si>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</si>
  <si>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</si>
  <si>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</si>
  <si>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</si>
  <si>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</si>
  <si>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</si>
  <si>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</si>
  <si>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</si>
  <si>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</si>
  <si>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</si>
  <si>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</si>
  <si>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</si>
  <si>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</si>
  <si>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</si>
  <si>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</si>
  <si>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</si>
  <si>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</si>
  <si>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</si>
  <si>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</si>
  <si>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</si>
  <si>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</si>
  <si>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</si>
  <si>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</si>
  <si>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</si>
  <si>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</si>
  <si>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</si>
  <si>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</si>
  <si>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</si>
  <si>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</si>
  <si>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</si>
  <si>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</si>
  <si>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</si>
  <si>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</si>
  <si>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</si>
  <si>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</si>
  <si>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</si>
  <si>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</si>
  <si>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</si>
  <si>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</si>
  <si>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</si>
  <si>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</si>
  <si>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</si>
  <si>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</si>
  <si>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</si>
  <si>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</si>
  <si>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</si>
  <si>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</si>
  <si>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</si>
  <si>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</si>
  <si>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</si>
  <si>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</si>
  <si>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</si>
  <si>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</si>
  <si>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</si>
  <si>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</si>
  <si>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</si>
  <si>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</si>
  <si>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</si>
  <si>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</si>
  <si>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</si>
  <si>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</si>
  <si>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</si>
  <si>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</si>
  <si>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</si>
  <si>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</si>
  <si>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</si>
  <si>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</si>
  <si>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</si>
  <si>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</si>
  <si>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</si>
  <si>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</si>
  <si>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</si>
  <si>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</si>
  <si>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</si>
  <si>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</si>
  <si>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</si>
  <si>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</si>
  <si>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</si>
  <si>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</si>
  <si>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</si>
  <si>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</si>
  <si>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</si>
  <si>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</si>
  <si>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</si>
  <si>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</si>
  <si>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</si>
  <si>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</si>
  <si>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</si>
  <si>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</si>
  <si>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</si>
  <si>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</si>
  <si>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</si>
  <si>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</si>
  <si>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</si>
  <si>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</si>
  <si>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</si>
  <si>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</si>
  <si>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</si>
  <si>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</si>
  <si>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</si>
  <si>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</si>
  <si>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</si>
  <si>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</si>
  <si>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</si>
  <si>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</si>
  <si>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</si>
  <si>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</si>
  <si>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</si>
  <si>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</si>
  <si>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</si>
  <si>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</si>
  <si>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</si>
  <si>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</si>
  <si>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</si>
  <si>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</si>
  <si>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</si>
  <si>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</si>
  <si>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</si>
  <si>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</si>
  <si>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</si>
  <si>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</si>
  <si>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</si>
  <si>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</si>
  <si>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</si>
  <si>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</si>
  <si>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</si>
  <si>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</si>
  <si>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</si>
  <si>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</si>
  <si>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</si>
  <si>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</si>
  <si>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</si>
  <si>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</si>
  <si>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</si>
  <si>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</si>
  <si>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</si>
  <si>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</si>
  <si>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</si>
  <si>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</si>
  <si>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</si>
  <si>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</si>
  <si>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</si>
  <si>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</si>
  <si>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</si>
  <si>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</si>
  <si>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</si>
  <si>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</si>
  <si>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</si>
  <si>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</si>
  <si>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</si>
  <si>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</si>
  <si>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</si>
  <si>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</si>
  <si>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</si>
  <si>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</si>
  <si>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</si>
  <si>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</si>
  <si>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</si>
  <si>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</si>
  <si>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</si>
  <si>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</si>
  <si>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</si>
  <si>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</si>
  <si>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</si>
  <si>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</si>
  <si>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</si>
  <si>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</si>
  <si>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</si>
  <si>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</si>
  <si>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</si>
  <si>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</si>
  <si>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</si>
  <si>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</si>
  <si>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</si>
  <si>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</si>
  <si>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</si>
  <si>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</si>
  <si>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</si>
  <si>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</si>
  <si>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</si>
  <si>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</si>
  <si>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</si>
  <si>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</si>
  <si>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</si>
  <si>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</si>
  <si>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</si>
  <si>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</si>
  <si>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</si>
  <si>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</si>
  <si>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</si>
  <si>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</si>
  <si>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</si>
  <si>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</si>
  <si>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</si>
  <si>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</si>
  <si>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</si>
  <si>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</si>
  <si>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</si>
  <si>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</si>
  <si>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</si>
  <si>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</si>
  <si>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</si>
  <si>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</si>
  <si>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</si>
  <si>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</si>
  <si>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</si>
  <si>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</si>
  <si>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</si>
  <si>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</si>
  <si>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</si>
  <si>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</si>
  <si>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</si>
  <si>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</si>
  <si>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</si>
  <si>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</si>
  <si>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</si>
  <si>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</si>
  <si>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</si>
  <si>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</si>
  <si>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</si>
  <si>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</si>
  <si>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</si>
  <si>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</si>
  <si>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</si>
  <si>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</si>
  <si>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</si>
  <si>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</si>
  <si>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</si>
  <si>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</si>
  <si>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</si>
  <si>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</si>
  <si>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</si>
  <si>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</si>
  <si>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</si>
  <si>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</si>
  <si>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</si>
  <si>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</si>
  <si>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</si>
  <si>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</si>
  <si>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</si>
  <si>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</si>
  <si>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</si>
  <si>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</si>
  <si>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</si>
  <si>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</si>
  <si>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</si>
  <si>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</si>
  <si>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</si>
  <si>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</si>
  <si>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</si>
  <si>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</si>
  <si>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</si>
  <si>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</si>
  <si>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</si>
  <si>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</si>
  <si>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</si>
  <si>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</si>
  <si>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</si>
  <si>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</si>
  <si>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</si>
  <si>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</si>
  <si>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</si>
  <si>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</si>
  <si>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</si>
  <si>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</si>
  <si>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</si>
  <si>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</si>
  <si>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</si>
  <si>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</si>
  <si>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</si>
  <si>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</si>
  <si>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</si>
  <si>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</si>
  <si>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</si>
  <si>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</si>
  <si>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</si>
  <si>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</si>
  <si>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</si>
  <si>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</si>
  <si>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</si>
  <si>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</si>
  <si>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</si>
  <si>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</si>
  <si>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</si>
  <si>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</si>
  <si>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</si>
  <si>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</si>
  <si>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</si>
  <si>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</si>
  <si>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</si>
  <si>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</si>
  <si>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</si>
  <si>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</si>
  <si>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</si>
  <si>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</si>
  <si>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</si>
  <si>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</si>
  <si>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</si>
  <si>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</si>
  <si>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</si>
  <si>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</si>
  <si>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</si>
  <si>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</si>
  <si>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</si>
  <si>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</si>
  <si>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</si>
  <si>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</si>
  <si>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</si>
  <si>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</si>
  <si>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</si>
  <si>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</si>
  <si>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</si>
  <si>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</si>
  <si>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</si>
  <si>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</si>
  <si>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</si>
  <si>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</si>
  <si>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</si>
  <si>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</si>
  <si>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</si>
  <si>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</si>
  <si>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</si>
  <si>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</si>
  <si>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</si>
  <si>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</si>
  <si>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</si>
  <si>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</si>
  <si>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</si>
  <si>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</si>
  <si>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</si>
  <si>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</si>
  <si>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</si>
  <si>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</si>
  <si>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</si>
  <si>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</si>
  <si>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</si>
  <si>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</si>
  <si>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</si>
  <si>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</si>
  <si>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</si>
  <si>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</si>
  <si>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</si>
  <si>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</si>
  <si>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</si>
  <si>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</si>
  <si>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</si>
  <si>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</si>
  <si>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</si>
  <si>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</si>
  <si>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</si>
  <si>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</si>
  <si>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</si>
  <si>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</si>
  <si>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</si>
  <si>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</si>
  <si>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</si>
  <si>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</si>
  <si>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</si>
  <si>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</si>
  <si>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</si>
  <si>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</si>
  <si>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</si>
  <si>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</si>
  <si>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</si>
  <si>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</si>
  <si>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</si>
  <si>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</si>
  <si>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</si>
  <si>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</si>
  <si>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</si>
  <si>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</si>
  <si>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</si>
  <si>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</si>
  <si>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</si>
  <si>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</si>
  <si>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</si>
  <si>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</si>
  <si>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</si>
  <si>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</si>
  <si>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</si>
  <si>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</si>
  <si>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</si>
  <si>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</si>
  <si>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</si>
  <si>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</si>
  <si>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</si>
  <si>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</si>
  <si>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</si>
  <si>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</si>
  <si>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</si>
  <si>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</si>
  <si>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</si>
  <si>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</si>
  <si>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</si>
  <si>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</si>
  <si>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</si>
  <si>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</si>
  <si>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</si>
  <si>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</si>
  <si>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</si>
  <si>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</si>
  <si>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</si>
  <si>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</si>
  <si>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</si>
  <si>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</si>
  <si>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</si>
  <si>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</si>
  <si>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</si>
  <si>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</si>
  <si>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</si>
  <si>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</si>
  <si>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</si>
  <si>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</si>
  <si>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</si>
  <si>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</si>
  <si>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</si>
  <si>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</si>
  <si>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</si>
  <si>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</si>
  <si>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</si>
  <si>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</si>
  <si>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</si>
  <si>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</si>
  <si>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</si>
  <si>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</si>
  <si>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</si>
  <si>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</si>
  <si>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</si>
  <si>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</si>
  <si>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</si>
  <si>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</si>
  <si>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</si>
  <si>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</si>
  <si>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</si>
  <si>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</si>
  <si>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</si>
  <si>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</si>
  <si>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</si>
  <si>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</si>
  <si>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</si>
  <si>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</si>
  <si>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</si>
  <si>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</si>
  <si>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</si>
  <si>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</si>
  <si>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</si>
  <si>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</si>
  <si>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</si>
  <si>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</si>
  <si>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</si>
  <si>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</si>
  <si>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</si>
  <si>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</si>
  <si>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</si>
  <si>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</si>
  <si>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</si>
  <si>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</si>
  <si>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</si>
  <si>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</si>
  <si>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</si>
  <si>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</si>
  <si>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</si>
  <si>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</si>
  <si>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</si>
  <si>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</si>
  <si>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</si>
  <si>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</si>
  <si>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</si>
  <si>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</si>
  <si>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</si>
  <si>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</si>
  <si>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</si>
  <si>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</si>
  <si>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</si>
  <si>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</si>
  <si>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</si>
  <si>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</si>
  <si>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</si>
  <si>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</si>
  <si>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</si>
  <si>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</si>
  <si>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</si>
  <si>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</si>
  <si>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</si>
  <si>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</si>
  <si>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</si>
  <si>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</si>
  <si>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</si>
  <si>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</si>
  <si>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</si>
  <si>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</si>
  <si>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</si>
  <si>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</si>
  <si>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</si>
  <si>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</si>
  <si>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</si>
  <si>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</si>
  <si>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</si>
  <si>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</si>
  <si>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</si>
  <si>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</si>
  <si>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</si>
  <si>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</si>
  <si>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</si>
  <si>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</si>
  <si>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</si>
  <si>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</si>
  <si>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</si>
  <si>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</si>
  <si>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</si>
  <si>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</si>
  <si>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</si>
  <si>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</si>
  <si>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</si>
  <si>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</si>
  <si>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</si>
  <si>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</si>
  <si>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</si>
  <si>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</si>
  <si>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</si>
  <si>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</si>
  <si>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</si>
  <si>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</si>
  <si>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</si>
  <si>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</si>
  <si>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</si>
  <si>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</si>
  <si>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</si>
  <si>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</si>
  <si>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</si>
  <si>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</si>
  <si>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</si>
  <si>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</si>
  <si>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</si>
  <si>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</si>
  <si>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</si>
  <si>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</si>
  <si>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</si>
  <si>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</si>
  <si>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</si>
  <si>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</si>
  <si>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</si>
  <si>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</si>
  <si>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</si>
  <si>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</si>
  <si>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</si>
  <si>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</si>
  <si>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</si>
  <si>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</si>
  <si>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</si>
  <si>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</si>
  <si>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</si>
  <si>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</si>
  <si>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</si>
  <si>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</si>
  <si>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</si>
  <si>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</si>
  <si>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</si>
  <si>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</si>
  <si>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</si>
  <si>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</si>
  <si>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</si>
  <si>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</si>
  <si>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</si>
  <si>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</si>
  <si>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</si>
  <si>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</si>
  <si>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</si>
  <si>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</si>
  <si>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</si>
  <si>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</si>
  <si>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</si>
  <si>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</si>
  <si>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</si>
  <si>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</si>
  <si>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</si>
  <si>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</si>
  <si>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</si>
  <si>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</si>
  <si>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</si>
  <si>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</si>
  <si>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</si>
  <si>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</si>
  <si>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</si>
  <si>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</si>
  <si>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</si>
  <si>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</si>
  <si>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</si>
  <si>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</si>
  <si>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</si>
  <si>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</si>
  <si>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</si>
  <si>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</si>
  <si>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</si>
  <si>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</si>
  <si>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</si>
  <si>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</si>
  <si>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</si>
  <si>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</si>
  <si>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</si>
  <si>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</si>
  <si>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</si>
  <si>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</si>
  <si>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</si>
  <si>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</si>
  <si>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</si>
  <si>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</si>
  <si>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</si>
  <si>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</si>
  <si>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</si>
  <si>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</si>
  <si>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</si>
  <si>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</si>
  <si>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</si>
  <si>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</si>
  <si>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</si>
  <si>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</si>
  <si>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</si>
  <si>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</si>
  <si>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</si>
  <si>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</si>
  <si>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</si>
  <si>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</si>
  <si>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</si>
  <si>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</si>
  <si>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</si>
  <si>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</si>
  <si>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</si>
  <si>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</si>
  <si>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</si>
  <si>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</si>
  <si>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</si>
  <si>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</si>
  <si>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</si>
  <si>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</si>
  <si>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</si>
  <si>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</si>
  <si>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</si>
  <si>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</si>
  <si>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</si>
  <si>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</si>
  <si>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</si>
  <si>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</si>
  <si>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</si>
  <si>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</si>
  <si>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</si>
  <si>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</si>
  <si>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</si>
  <si>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</si>
  <si>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</si>
  <si>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</si>
  <si>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</si>
  <si>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</si>
  <si>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</si>
  <si>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</si>
  <si>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</si>
  <si>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</si>
  <si>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</si>
  <si>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</si>
  <si>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</si>
  <si>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</si>
  <si>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</si>
  <si>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</si>
  <si>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</si>
  <si>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</si>
  <si>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</si>
  <si>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</si>
  <si>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</si>
  <si>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</si>
  <si>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</si>
  <si>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</si>
  <si>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</si>
  <si>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</si>
  <si>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</si>
  <si>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</si>
  <si>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</si>
  <si>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</si>
  <si>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</si>
  <si>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</si>
  <si>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</si>
  <si>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</si>
  <si>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</si>
  <si>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</si>
  <si>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</si>
  <si>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</si>
  <si>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</si>
  <si>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</si>
  <si>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</si>
  <si>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</si>
  <si>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</si>
  <si>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</si>
  <si>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</si>
  <si>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</si>
  <si>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</si>
  <si>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</si>
  <si>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</si>
  <si>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</si>
  <si>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</si>
  <si>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</si>
  <si>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</si>
  <si>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</si>
  <si>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</si>
  <si>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</si>
  <si>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</si>
  <si>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</si>
  <si>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</si>
  <si>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</si>
  <si>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</si>
  <si>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</si>
  <si>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</si>
  <si>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</si>
  <si>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</si>
  <si>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</si>
  <si>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</si>
  <si>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</si>
  <si>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</si>
  <si>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</si>
  <si>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</si>
  <si>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</si>
  <si>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</si>
  <si>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</si>
  <si>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</si>
  <si>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</si>
  <si>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</si>
  <si>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</si>
  <si>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</si>
  <si>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</si>
  <si>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</si>
  <si>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</si>
  <si>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</si>
  <si>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</si>
  <si>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</si>
  <si>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</si>
  <si>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</si>
  <si>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</si>
  <si>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</si>
  <si>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</si>
  <si>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</si>
  <si>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</si>
  <si>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</si>
  <si>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</si>
  <si>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</si>
  <si>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</si>
  <si>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</si>
  <si>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</si>
  <si>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</si>
  <si>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</si>
  <si>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</si>
  <si>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</si>
  <si>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</si>
  <si>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</si>
  <si>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</si>
  <si>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</si>
  <si>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</si>
  <si>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</si>
  <si>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</si>
  <si>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</si>
  <si>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</si>
  <si>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</si>
  <si>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</si>
  <si>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</si>
  <si>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</si>
  <si>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</si>
  <si>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</si>
  <si>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</si>
  <si>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</si>
  <si>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</si>
  <si>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</si>
  <si>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</si>
  <si>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</si>
  <si>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</si>
  <si>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</si>
  <si>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</si>
  <si>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</si>
  <si>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</si>
  <si>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</si>
  <si>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</si>
  <si>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</si>
  <si>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</si>
  <si>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</si>
  <si>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</si>
  <si>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</si>
  <si>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</si>
  <si>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</si>
  <si>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</si>
  <si>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</si>
  <si>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</si>
  <si>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</si>
  <si>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</si>
  <si>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</si>
  <si>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</si>
  <si>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</si>
  <si>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</si>
  <si>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</si>
  <si>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</si>
  <si>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</si>
  <si>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</si>
  <si>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</si>
  <si>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</si>
  <si>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</si>
  <si>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</si>
  <si>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</si>
  <si>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</si>
  <si>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</si>
  <si>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</si>
  <si>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</si>
  <si>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</si>
  <si>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</si>
  <si>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</si>
  <si>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</si>
  <si>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</si>
  <si>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</si>
  <si>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</si>
  <si>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</si>
  <si>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</si>
  <si>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</si>
  <si>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</si>
  <si>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</si>
  <si>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</si>
  <si>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</si>
  <si>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</si>
  <si>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</si>
  <si>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</si>
  <si>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</si>
  <si>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</si>
  <si>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</si>
  <si>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</si>
  <si>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</si>
  <si>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</si>
  <si>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</si>
  <si>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</si>
  <si>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</si>
  <si>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</si>
  <si>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</si>
  <si>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</si>
  <si>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</si>
  <si>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</si>
  <si>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</si>
  <si>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</si>
  <si>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</si>
  <si>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</si>
  <si>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</si>
  <si>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</si>
  <si>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</si>
  <si>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</si>
  <si>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</si>
  <si>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</si>
  <si>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</si>
  <si>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</si>
  <si>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</si>
  <si>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</si>
  <si>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</si>
  <si>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</si>
  <si>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</si>
  <si>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</si>
  <si>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</si>
  <si>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</si>
  <si>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</si>
  <si>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</si>
  <si>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</si>
  <si>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</si>
  <si>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</si>
  <si>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</si>
  <si>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</si>
  <si>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</si>
  <si>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</si>
  <si>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</si>
  <si>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</si>
  <si>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</si>
  <si>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</si>
  <si>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</si>
  <si>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</si>
  <si>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</si>
  <si>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</si>
  <si>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</si>
  <si>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</si>
  <si>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</si>
  <si>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</si>
  <si>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</si>
  <si>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</si>
  <si>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</si>
  <si>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</si>
  <si>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</si>
  <si>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</si>
  <si>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</si>
  <si>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</si>
  <si>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</si>
  <si>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</si>
  <si>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</si>
  <si>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</si>
  <si>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</si>
  <si>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</si>
  <si>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</si>
  <si>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</si>
  <si>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</si>
  <si>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</si>
  <si>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</si>
  <si>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</si>
  <si>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</si>
  <si>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</si>
  <si>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</si>
  <si>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</si>
  <si>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</si>
  <si>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</si>
  <si>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</si>
  <si>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</si>
  <si>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</si>
  <si>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</si>
  <si>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</si>
  <si>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</si>
  <si>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</si>
  <si>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</si>
  <si>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</si>
  <si>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</si>
  <si>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</si>
  <si>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</si>
  <si>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</si>
  <si>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</si>
  <si>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</si>
  <si>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</si>
  <si>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</si>
  <si>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</si>
  <si>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</si>
  <si>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</si>
  <si>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</si>
  <si>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</si>
  <si>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</si>
  <si>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</si>
  <si>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</si>
  <si>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</si>
  <si>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</si>
  <si>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</si>
  <si>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</si>
  <si>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</si>
  <si>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</si>
  <si>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</si>
  <si>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</si>
  <si>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</si>
  <si>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</si>
  <si>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</si>
  <si>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</si>
  <si>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</si>
  <si>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</si>
  <si>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</si>
  <si>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</si>
  <si>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</si>
  <si>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</si>
  <si>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</si>
  <si>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</si>
  <si>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</si>
  <si>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</si>
  <si>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</si>
  <si>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</si>
  <si>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</si>
  <si>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</si>
  <si>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</si>
  <si>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</si>
  <si>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</si>
  <si>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</si>
  <si>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</si>
  <si>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</si>
  <si>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</si>
  <si>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</si>
  <si>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</si>
  <si>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</si>
  <si>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</si>
  <si>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</si>
  <si>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</si>
  <si>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</si>
  <si>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</si>
  <si>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</si>
  <si>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</si>
  <si>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</si>
  <si>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</si>
  <si>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</si>
  <si>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</si>
  <si>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</si>
  <si>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</si>
  <si>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</si>
  <si>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</si>
  <si>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</si>
  <si>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</si>
  <si>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</si>
  <si>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</si>
  <si>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</si>
  <si>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</si>
  <si>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</si>
  <si>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</si>
  <si>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</si>
  <si>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</si>
  <si>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</si>
  <si>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</si>
  <si>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</si>
  <si>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</si>
  <si>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</si>
  <si>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</si>
  <si>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</si>
  <si>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</si>
  <si>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</si>
  <si>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</si>
  <si>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</si>
  <si>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</si>
  <si>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</si>
  <si>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</si>
  <si>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</si>
  <si>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</si>
  <si>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</si>
  <si>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</si>
  <si>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</si>
  <si>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</si>
  <si>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</si>
  <si>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</si>
  <si>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</si>
  <si>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</si>
  <si>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</si>
  <si>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</si>
  <si>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</si>
  <si>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</si>
  <si>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</si>
  <si>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</si>
  <si>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</si>
  <si>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</si>
  <si>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</si>
  <si>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</si>
  <si>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</si>
  <si>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</si>
  <si>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</si>
  <si>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</si>
  <si>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</si>
  <si>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</si>
  <si>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</si>
  <si>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</si>
  <si>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</si>
  <si>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</si>
  <si>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</si>
  <si>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</si>
  <si>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</si>
  <si>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</si>
  <si>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</si>
  <si>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</si>
  <si>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</si>
  <si>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</si>
  <si>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</si>
  <si>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</si>
  <si>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</si>
  <si>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</si>
  <si>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</si>
  <si>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</si>
  <si>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</si>
  <si>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</si>
  <si>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</si>
  <si>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</si>
  <si>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</si>
  <si>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</si>
  <si>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</si>
  <si>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</si>
  <si>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</si>
  <si>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</si>
  <si>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</si>
  <si>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</si>
  <si>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</si>
  <si>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</si>
  <si>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</si>
  <si>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</si>
  <si>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</si>
  <si>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</si>
  <si>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</si>
  <si>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</si>
  <si>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</si>
  <si>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</si>
  <si>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</si>
  <si>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</si>
  <si>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</si>
  <si>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</si>
  <si>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</si>
  <si>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</si>
  <si>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</si>
  <si>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</si>
  <si>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</si>
  <si>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</si>
  <si>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</si>
  <si>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</si>
  <si>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</si>
  <si>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</si>
  <si>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</si>
  <si>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</si>
  <si>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</si>
  <si>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</si>
  <si>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</si>
  <si>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</si>
  <si>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</si>
  <si>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</si>
  <si>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</si>
  <si>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</si>
  <si>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</si>
  <si>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</si>
  <si>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</si>
  <si>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</si>
  <si>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</si>
  <si>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</si>
  <si>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</si>
  <si>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</si>
  <si>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</si>
  <si>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</si>
  <si>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</si>
  <si>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</si>
  <si>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</si>
  <si>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</si>
  <si>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</si>
  <si>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</si>
  <si>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</si>
  <si>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</si>
  <si>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</si>
  <si>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</si>
  <si>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</si>
  <si>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</si>
  <si>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</si>
  <si>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</si>
  <si>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</si>
  <si>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</si>
  <si>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</si>
  <si>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</si>
  <si>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</si>
  <si>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</si>
  <si>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</si>
  <si>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</si>
  <si>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</si>
  <si>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</si>
  <si>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</si>
  <si>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</si>
  <si>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</si>
  <si>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</si>
  <si>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</si>
  <si>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</si>
  <si>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</si>
  <si>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</si>
  <si>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</si>
  <si>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</si>
  <si>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</si>
  <si>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</si>
  <si>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</si>
  <si>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</si>
  <si>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</si>
  <si>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</si>
  <si>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</si>
  <si>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</si>
  <si>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</si>
  <si>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</si>
  <si>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</si>
  <si>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</si>
  <si>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</si>
  <si>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</si>
  <si>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</si>
  <si>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</si>
  <si>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</si>
  <si>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</si>
  <si>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</si>
  <si>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</si>
  <si>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</si>
  <si>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</si>
  <si>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</si>
  <si>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</si>
  <si>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</si>
  <si>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</si>
  <si>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</si>
  <si>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</si>
  <si>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</si>
  <si>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</si>
  <si>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</si>
  <si>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</si>
  <si>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</si>
  <si>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</si>
  <si>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</si>
  <si>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</si>
  <si>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</si>
  <si>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</si>
  <si>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</si>
  <si>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</si>
  <si>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</si>
  <si>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</si>
  <si>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</si>
  <si>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</si>
  <si>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</si>
  <si>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</si>
  <si>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</si>
  <si>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</si>
  <si>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</si>
  <si>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</si>
  <si>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</si>
  <si>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</si>
  <si>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</si>
  <si>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</si>
  <si>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</si>
  <si>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</si>
  <si>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</si>
  <si>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</si>
  <si>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</si>
  <si>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</si>
  <si>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</si>
  <si>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</si>
  <si>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</si>
  <si>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</si>
  <si>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</si>
  <si>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</si>
  <si>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</si>
  <si>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</si>
  <si>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</si>
  <si>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</si>
  <si>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</si>
  <si>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</si>
  <si>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</si>
  <si>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</si>
  <si>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</si>
  <si>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</si>
  <si>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</si>
  <si>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</si>
  <si>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</si>
  <si>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</si>
  <si>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</si>
  <si>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</si>
  <si>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</si>
  <si>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</si>
  <si>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</si>
  <si>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</si>
  <si>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</si>
  <si>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</si>
  <si>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</si>
  <si>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</si>
  <si>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</si>
  <si>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</si>
  <si>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</si>
  <si>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</si>
  <si>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</si>
  <si>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</si>
  <si>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</si>
  <si>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</si>
  <si>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</si>
  <si>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</si>
  <si>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</si>
  <si>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</si>
  <si>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</si>
  <si>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</si>
  <si>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</si>
  <si>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</si>
  <si>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</si>
  <si>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</si>
  <si>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</si>
  <si>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</si>
  <si>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</si>
  <si>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</si>
  <si>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</si>
  <si>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</si>
  <si>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</si>
  <si>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</si>
  <si>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</si>
  <si>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</si>
  <si>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</si>
  <si>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</si>
  <si>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</si>
  <si>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</si>
  <si>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</si>
  <si>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</si>
  <si>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</si>
  <si>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</si>
  <si>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</si>
  <si>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</si>
  <si>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</si>
  <si>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</si>
  <si>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</si>
  <si>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</si>
  <si>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</si>
  <si>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</si>
  <si>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</si>
  <si>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</si>
  <si>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</si>
  <si>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</si>
  <si>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</si>
  <si>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</si>
  <si>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</si>
  <si>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</si>
  <si>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</si>
  <si>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</si>
  <si>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</si>
  <si>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</si>
  <si>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</si>
  <si>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</si>
  <si>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</si>
  <si>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</si>
  <si>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</si>
  <si>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</si>
  <si>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</si>
  <si>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</si>
  <si>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</si>
  <si>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</si>
  <si>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</si>
  <si>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</si>
  <si>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</si>
  <si>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</si>
  <si>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</si>
  <si>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</si>
  <si>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</si>
  <si>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</si>
  <si>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</si>
  <si>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</si>
  <si>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</si>
  <si>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</si>
  <si>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</si>
  <si>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</si>
  <si>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</si>
  <si>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</si>
  <si>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</si>
  <si>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</si>
  <si>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</si>
  <si>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</si>
  <si>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</si>
  <si>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</si>
  <si>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</si>
  <si>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</si>
  <si>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</si>
  <si>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</si>
  <si>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</si>
  <si>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</si>
  <si>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</si>
  <si>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</si>
  <si>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</si>
  <si>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</si>
  <si>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</si>
  <si>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</si>
  <si>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</si>
  <si>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</si>
  <si>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</si>
  <si>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</si>
  <si>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</si>
  <si>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</si>
  <si>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</si>
  <si>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</si>
  <si>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</si>
  <si>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</si>
  <si>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</si>
  <si>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</si>
  <si>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</si>
  <si>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</si>
  <si>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</si>
  <si>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</si>
  <si>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</si>
  <si>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</si>
  <si>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</si>
  <si>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</si>
  <si>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</si>
  <si>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</si>
  <si>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</si>
  <si>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</si>
  <si>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</si>
  <si>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</si>
  <si>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</si>
  <si>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</si>
  <si>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</si>
  <si>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</si>
  <si>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</si>
  <si>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</si>
  <si>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</si>
  <si>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</si>
  <si>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</si>
  <si>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</si>
  <si>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</si>
  <si>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</si>
  <si>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</si>
  <si>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</si>
  <si>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</si>
  <si>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</si>
  <si>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</si>
  <si>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</si>
  <si>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</si>
  <si>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</si>
  <si>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</si>
  <si>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</si>
  <si>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</si>
  <si>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</si>
  <si>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</si>
  <si>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</si>
  <si>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</si>
  <si>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</si>
  <si>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</si>
  <si>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</si>
  <si>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</si>
  <si>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</si>
  <si>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</si>
  <si>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</si>
  <si>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</si>
  <si>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</si>
  <si>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</si>
  <si>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</si>
  <si>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</si>
  <si>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</si>
  <si>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</si>
  <si>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</si>
  <si>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</si>
  <si>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</si>
  <si>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</si>
  <si>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</si>
  <si>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</si>
  <si>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</si>
  <si>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</si>
  <si>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</si>
  <si>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</si>
  <si>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</si>
  <si>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</si>
  <si>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</si>
  <si>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</si>
  <si>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</si>
  <si>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</si>
  <si>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</si>
  <si>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</si>
  <si>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</si>
  <si>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</si>
  <si>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</si>
  <si>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</si>
  <si>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</si>
  <si>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</si>
  <si>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</si>
  <si>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</si>
  <si>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</si>
  <si>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</si>
  <si>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</si>
  <si>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</si>
  <si>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</si>
  <si>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</si>
  <si>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</si>
  <si>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</si>
  <si>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</si>
  <si>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</si>
  <si>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</si>
  <si>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</si>
  <si>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</si>
  <si>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</si>
  <si>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</si>
  <si>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</si>
  <si>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</si>
  <si>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</si>
  <si>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</si>
  <si>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</si>
  <si>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</si>
  <si>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</si>
  <si>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</si>
  <si>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</si>
  <si>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</si>
  <si>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</si>
  <si>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</si>
  <si>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</si>
  <si>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</si>
  <si>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</si>
  <si>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</si>
  <si>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</si>
  <si>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</si>
  <si>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</si>
  <si>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</si>
  <si>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</si>
  <si>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</si>
  <si>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</si>
  <si>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</si>
  <si>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</si>
  <si>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</si>
  <si>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</si>
  <si>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</si>
  <si>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</si>
  <si>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</si>
  <si>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</si>
  <si>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</si>
  <si>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</si>
  <si>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</si>
  <si>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</si>
  <si>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</si>
  <si>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</si>
  <si>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</si>
  <si>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</si>
  <si>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</si>
  <si>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</si>
  <si>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</si>
  <si>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</si>
  <si>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</si>
  <si>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</si>
  <si>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</si>
  <si>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</si>
  <si>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</si>
  <si>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</si>
  <si>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</si>
  <si>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</si>
  <si>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</si>
  <si>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</si>
  <si>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</si>
  <si>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</si>
  <si>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</si>
  <si>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</si>
  <si>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</si>
  <si>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</si>
  <si>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</si>
  <si>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</si>
  <si>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</si>
  <si>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</si>
  <si>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</si>
  <si>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</si>
  <si>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</si>
  <si>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</si>
  <si>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</si>
  <si>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</si>
  <si>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</si>
  <si>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</si>
  <si>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</si>
  <si>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</si>
  <si>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</si>
  <si>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</si>
  <si>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</si>
  <si>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</si>
  <si>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</si>
  <si>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</si>
  <si>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</si>
  <si>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</si>
  <si>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</si>
  <si>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</si>
  <si>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</si>
  <si>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</si>
  <si>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</si>
  <si>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</si>
  <si>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</si>
  <si>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</si>
  <si>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</si>
  <si>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</si>
  <si>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</si>
  <si>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</si>
  <si>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</si>
  <si>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</si>
  <si>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</si>
  <si>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</si>
  <si>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</si>
  <si>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</si>
  <si>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</si>
  <si>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</si>
  <si>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</si>
  <si>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</si>
  <si>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</si>
  <si>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</si>
  <si>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</si>
  <si>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</si>
  <si>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</si>
  <si>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</si>
  <si>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</si>
  <si>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</si>
  <si>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</si>
  <si>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</si>
  <si>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</si>
  <si>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</si>
  <si>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</si>
  <si>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</si>
  <si>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</si>
  <si>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</si>
  <si>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</si>
  <si>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</si>
  <si>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</si>
  <si>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</si>
  <si>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</si>
  <si>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</si>
  <si>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</si>
  <si>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</si>
  <si>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</si>
  <si>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</si>
  <si>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</si>
  <si>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</si>
  <si>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</si>
  <si>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</si>
  <si>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</si>
  <si>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</si>
  <si>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</si>
  <si>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</si>
  <si>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</si>
  <si>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</si>
  <si>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</si>
  <si>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</si>
  <si>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</si>
  <si>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</si>
  <si>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</si>
  <si>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</si>
  <si>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</si>
  <si>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</si>
  <si>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</si>
  <si>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</si>
  <si>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</si>
  <si>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</si>
  <si>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</si>
  <si>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</si>
  <si>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</si>
  <si>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</si>
  <si>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</si>
  <si>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</si>
  <si>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</si>
  <si>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</si>
  <si>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</si>
  <si>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</si>
  <si>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</si>
  <si>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</si>
  <si>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</si>
  <si>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</si>
  <si>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</si>
  <si>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</si>
  <si>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</si>
  <si>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</si>
  <si>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</si>
  <si>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</si>
  <si>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</si>
  <si>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</si>
  <si>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</si>
  <si>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</si>
  <si>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</si>
  <si>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</si>
  <si>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</si>
  <si>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</si>
  <si>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</si>
  <si>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</si>
  <si>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</si>
  <si>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</si>
  <si>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</si>
  <si>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</si>
  <si>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</si>
  <si>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</si>
  <si>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</si>
  <si>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</si>
  <si>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</si>
  <si>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</si>
  <si>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</si>
  <si>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</si>
  <si>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</si>
  <si>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</si>
  <si>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</si>
  <si>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</si>
  <si>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</si>
  <si>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</si>
  <si>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</si>
  <si>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</si>
  <si>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</si>
  <si>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</si>
  <si>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</si>
  <si>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</si>
  <si>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</si>
  <si>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</si>
  <si>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</si>
  <si>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</si>
  <si>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</si>
  <si>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</si>
  <si>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</si>
  <si>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</si>
  <si>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</si>
  <si>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</si>
  <si>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</si>
  <si>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</si>
  <si>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</si>
  <si>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</si>
  <si>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</si>
  <si>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</si>
  <si>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</si>
  <si>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</si>
  <si>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</si>
  <si>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</si>
  <si>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</si>
  <si>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</si>
  <si>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</si>
  <si>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</si>
  <si>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</si>
  <si>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</si>
  <si>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</si>
  <si>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</si>
  <si>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</si>
  <si>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</si>
  <si>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</si>
  <si>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</si>
  <si>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</si>
  <si>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</si>
  <si>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</si>
  <si>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</si>
  <si>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</si>
  <si>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</si>
  <si>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</si>
  <si>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</si>
  <si>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</si>
  <si>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</si>
  <si>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</si>
  <si>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</si>
  <si>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</si>
  <si>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</si>
  <si>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</si>
  <si>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</si>
  <si>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</si>
  <si>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</si>
  <si>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</si>
  <si>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</si>
  <si>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</si>
  <si>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</si>
  <si>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</si>
  <si>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</si>
  <si>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</si>
  <si>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</si>
  <si>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</si>
  <si>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</si>
  <si>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</si>
  <si>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</si>
  <si>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</si>
  <si>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</si>
  <si>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</si>
  <si>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</si>
  <si>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</si>
  <si>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</si>
  <si>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</si>
  <si>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</si>
  <si>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</si>
  <si>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</si>
  <si>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</si>
  <si>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</si>
  <si>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</si>
  <si>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</si>
  <si>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</si>
  <si>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</si>
  <si>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</si>
  <si>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</si>
  <si>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</si>
  <si>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</si>
  <si>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</si>
  <si>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</si>
  <si>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</si>
  <si>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</si>
  <si>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</si>
  <si>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</si>
  <si>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</si>
  <si>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</si>
  <si>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</si>
  <si>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</si>
  <si>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</si>
  <si>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</si>
  <si>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</si>
  <si>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</si>
  <si>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</si>
  <si>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</si>
  <si>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</si>
  <si>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</si>
  <si>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</si>
  <si>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</si>
  <si>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</si>
  <si>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</si>
  <si>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</si>
  <si>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</si>
  <si>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</si>
  <si>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</si>
  <si>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</si>
  <si>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</si>
  <si>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</si>
  <si>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</si>
  <si>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</si>
  <si>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</si>
  <si>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</si>
  <si>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</si>
  <si>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</si>
  <si>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</si>
  <si>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</si>
  <si>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</si>
  <si>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</si>
  <si>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</si>
  <si>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</si>
  <si>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</si>
  <si>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</si>
  <si>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</si>
  <si>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</si>
  <si>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</si>
  <si>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</si>
  <si>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</si>
  <si>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</si>
  <si>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</si>
  <si>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</si>
  <si>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</si>
  <si>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</si>
  <si>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</si>
  <si>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</si>
  <si>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</si>
  <si>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</si>
  <si>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</si>
  <si>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</si>
  <si>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</si>
  <si>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</si>
  <si>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</si>
  <si>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</si>
  <si>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</si>
  <si>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</si>
  <si>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</si>
  <si>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</si>
  <si>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</si>
  <si>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</si>
  <si>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</si>
  <si>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</si>
  <si>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</si>
  <si>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</si>
  <si>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</si>
  <si>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</si>
  <si>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</si>
  <si>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</si>
  <si>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</si>
  <si>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</si>
  <si>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</si>
  <si>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</si>
  <si>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</si>
  <si>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</si>
  <si>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</si>
  <si>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</si>
  <si>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</si>
  <si>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</si>
  <si>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</si>
  <si>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</si>
  <si>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</si>
  <si>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</si>
  <si>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</si>
  <si>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</si>
  <si>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</si>
  <si>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</si>
  <si>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</si>
  <si>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</si>
  <si>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</si>
  <si>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</si>
  <si>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</si>
  <si>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</si>
  <si>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</si>
  <si>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</si>
  <si>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</si>
  <si>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</si>
  <si>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</si>
  <si>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</si>
  <si>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</si>
  <si>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</si>
  <si>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</si>
  <si>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</si>
  <si>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</si>
  <si>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</si>
  <si>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</si>
  <si>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</si>
  <si>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</si>
  <si>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</si>
  <si>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</si>
  <si>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</si>
  <si>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</si>
  <si>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</si>
  <si>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</si>
  <si>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</si>
  <si>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</si>
  <si>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</si>
  <si>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</si>
  <si>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</si>
  <si>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</si>
  <si>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</si>
  <si>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</si>
  <si>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</si>
  <si>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</si>
  <si>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</si>
  <si>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</si>
  <si>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</si>
  <si>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</si>
  <si>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</si>
  <si>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</si>
  <si>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</si>
  <si>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</si>
  <si>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</si>
  <si>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</si>
  <si>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</si>
  <si>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</si>
  <si>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</si>
  <si>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</si>
  <si>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</si>
  <si>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</si>
  <si>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</si>
  <si>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</si>
  <si>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</si>
  <si>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</si>
  <si>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</si>
  <si>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</si>
  <si>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</si>
  <si>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</si>
  <si>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</si>
  <si>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</si>
  <si>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</si>
  <si>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</si>
  <si>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</si>
  <si>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</si>
  <si>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</si>
  <si>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</si>
  <si>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</si>
  <si>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</si>
  <si>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</si>
  <si>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</si>
  <si>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</si>
  <si>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</si>
  <si>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</si>
  <si>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</si>
  <si>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</si>
  <si>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</si>
  <si>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</si>
  <si>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</si>
  <si>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</si>
  <si>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</si>
  <si>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</si>
  <si>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</si>
  <si>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</si>
  <si>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</si>
  <si>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</si>
  <si>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</si>
  <si>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</si>
  <si>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</si>
  <si>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</si>
  <si>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</si>
  <si>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</si>
  <si>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</si>
  <si>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</si>
  <si>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</si>
  <si>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</si>
  <si>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</si>
  <si>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</si>
  <si>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</si>
  <si>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</si>
  <si>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</si>
  <si>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</si>
  <si>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</si>
  <si>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</si>
  <si>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</si>
  <si>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</si>
  <si>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</si>
  <si>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</si>
  <si>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</si>
  <si>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</si>
  <si>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</si>
  <si>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</si>
  <si>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</si>
  <si>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</si>
  <si>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</si>
  <si>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</si>
  <si>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</si>
  <si>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</si>
  <si>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</si>
  <si>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</si>
  <si>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</si>
  <si>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</si>
  <si>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</si>
  <si>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</si>
  <si>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</si>
  <si>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</si>
  <si>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</si>
  <si>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</si>
  <si>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</si>
  <si>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</si>
  <si>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</si>
  <si>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</si>
  <si>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</si>
  <si>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</si>
  <si>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</si>
  <si>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</si>
  <si>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</si>
  <si>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</si>
  <si>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</si>
  <si>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</si>
  <si>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</si>
  <si>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</si>
  <si>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</si>
  <si>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</si>
  <si>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</si>
  <si>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</si>
  <si>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</si>
  <si>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</si>
  <si>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</si>
  <si>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</si>
  <si>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</si>
  <si>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</si>
  <si>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</si>
  <si>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</si>
  <si>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</si>
  <si>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</si>
  <si>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</si>
  <si>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</si>
  <si>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</si>
  <si>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</si>
  <si>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</si>
  <si>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</si>
  <si>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</si>
  <si>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</si>
  <si>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</si>
  <si>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</si>
  <si>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</si>
  <si>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</si>
  <si>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</si>
  <si>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</si>
  <si>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</si>
  <si>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</si>
  <si>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</si>
  <si>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</si>
  <si>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</si>
  <si>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</si>
  <si>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</si>
  <si>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</si>
  <si>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</si>
  <si>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</si>
  <si>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</si>
  <si>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</si>
  <si>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</si>
  <si>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</si>
  <si>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</si>
  <si>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</si>
  <si>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</si>
  <si>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</si>
  <si>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</si>
  <si>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</si>
  <si>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</si>
  <si>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</si>
  <si>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</si>
  <si>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</si>
  <si>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</si>
  <si>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</si>
  <si>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</si>
  <si>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</si>
  <si>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</si>
  <si>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</si>
  <si>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</si>
  <si>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</si>
  <si>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</si>
  <si>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</si>
  <si>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</si>
  <si>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</si>
  <si>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</si>
  <si>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</si>
  <si>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</si>
  <si>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</si>
  <si>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</si>
  <si>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</si>
  <si>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</si>
  <si>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</si>
  <si>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</si>
  <si>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</si>
  <si>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</si>
  <si>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</si>
  <si>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</si>
  <si>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</si>
  <si>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</si>
  <si>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</si>
  <si>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</si>
  <si>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</si>
  <si>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</si>
  <si>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</si>
  <si>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</si>
  <si>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</si>
  <si>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</si>
  <si>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</si>
  <si>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</si>
  <si>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</si>
  <si>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</si>
  <si>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</si>
  <si>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</si>
  <si>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</si>
  <si>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</si>
  <si>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</si>
  <si>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</si>
  <si>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</si>
  <si>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</si>
  <si>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</si>
  <si>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</si>
  <si>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</si>
  <si>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</si>
  <si>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</si>
  <si>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</si>
  <si>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</si>
  <si>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</si>
  <si>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</si>
  <si>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</si>
  <si>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</si>
  <si>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</si>
  <si>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</si>
  <si>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</si>
  <si>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</si>
  <si>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</si>
  <si>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</si>
  <si>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</si>
  <si>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</si>
  <si>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</si>
  <si>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</si>
  <si>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</si>
  <si>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</si>
  <si>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</si>
  <si>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</si>
  <si>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</si>
  <si>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</si>
  <si>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</si>
  <si>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</si>
  <si>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</si>
  <si>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</si>
  <si>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</si>
  <si>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</si>
  <si>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</si>
  <si>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</si>
  <si>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</si>
  <si>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</si>
  <si>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</si>
  <si>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</si>
  <si>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</si>
  <si>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</si>
  <si>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</si>
  <si>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</si>
  <si>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</si>
  <si>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</si>
  <si>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</si>
  <si>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</si>
  <si>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</si>
  <si>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</si>
  <si>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</si>
  <si>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</si>
  <si>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</si>
  <si>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</si>
  <si>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</si>
  <si>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</si>
  <si>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</si>
  <si>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</si>
  <si>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</si>
  <si>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</si>
  <si>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</si>
  <si>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</si>
  <si>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</si>
  <si>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</si>
  <si>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</si>
  <si>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</si>
  <si>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</si>
  <si>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</si>
  <si>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</si>
  <si>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</si>
  <si>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</si>
  <si>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</si>
  <si>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</si>
  <si>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</si>
  <si>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</si>
  <si>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</si>
  <si>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</si>
  <si>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</si>
  <si>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</si>
  <si>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</si>
  <si>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</si>
  <si>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</si>
  <si>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</si>
  <si>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</si>
  <si>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</si>
  <si>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</si>
  <si>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</si>
  <si>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</si>
  <si>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</si>
  <si>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</si>
  <si>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</si>
  <si>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</si>
  <si>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</si>
  <si>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</si>
  <si>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</si>
  <si>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</si>
  <si>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</si>
  <si>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</si>
  <si>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</si>
  <si>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</si>
  <si>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</si>
  <si>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</si>
  <si>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</si>
  <si>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</si>
  <si>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</si>
  <si>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</si>
  <si>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</si>
  <si>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</si>
  <si>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</si>
  <si>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</si>
  <si>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</si>
  <si>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</si>
  <si>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</si>
  <si>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</si>
  <si>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</si>
  <si>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</si>
  <si>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</si>
  <si>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</si>
  <si>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</si>
  <si>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</si>
  <si>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</si>
  <si>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</si>
  <si>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</si>
  <si>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</si>
  <si>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</si>
  <si>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</si>
  <si>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</si>
  <si>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</si>
  <si>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</si>
  <si>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</si>
  <si>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</si>
  <si>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</si>
  <si>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</si>
  <si>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</si>
  <si>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</si>
  <si>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</si>
  <si>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</si>
  <si>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</si>
  <si>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</si>
  <si>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</si>
  <si>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</si>
  <si>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</si>
  <si>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</si>
  <si>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</si>
  <si>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</si>
  <si>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</si>
  <si>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</si>
  <si>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</si>
  <si>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</si>
  <si>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</si>
  <si>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</si>
  <si>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</si>
  <si>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</si>
  <si>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</si>
  <si>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</si>
  <si>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</si>
  <si>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</si>
  <si>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</si>
  <si>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</si>
  <si>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</si>
  <si>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</si>
  <si>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</si>
  <si>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</si>
  <si>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</si>
  <si>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</si>
  <si>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</si>
  <si>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</si>
  <si>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</si>
  <si>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</si>
  <si>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</si>
  <si>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</si>
  <si>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</si>
  <si>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</si>
  <si>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</si>
  <si>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</si>
  <si>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</si>
  <si>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</si>
  <si>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</si>
  <si>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</si>
  <si>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</si>
  <si>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</si>
  <si>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</si>
  <si>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</si>
  <si>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</si>
  <si>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</si>
  <si>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</si>
  <si>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</si>
  <si>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</si>
  <si>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</si>
  <si>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</si>
  <si>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</si>
  <si>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</si>
  <si>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</si>
  <si>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</si>
  <si>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</si>
  <si>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</si>
  <si>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</si>
  <si>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</si>
  <si>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</si>
  <si>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</si>
  <si>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</si>
  <si>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</si>
  <si>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</si>
  <si>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</si>
  <si>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</si>
  <si>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</si>
  <si>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</si>
  <si>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</si>
  <si>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</si>
  <si>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</si>
  <si>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</si>
  <si>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</si>
  <si>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</si>
  <si>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</si>
  <si>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</si>
  <si>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</si>
  <si>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</si>
  <si>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</si>
  <si>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</si>
  <si>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</si>
  <si>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</si>
  <si>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</si>
  <si>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</si>
  <si>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</si>
  <si>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</si>
  <si>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</si>
  <si>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</si>
  <si>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</si>
  <si>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</si>
  <si>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</si>
  <si>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</si>
  <si>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</si>
  <si>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</si>
  <si>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</si>
  <si>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</si>
  <si>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</si>
  <si>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</si>
  <si>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</si>
  <si>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</si>
  <si>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</si>
  <si>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</si>
  <si>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</si>
  <si>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</si>
  <si>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</si>
  <si>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</si>
  <si>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</si>
  <si>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</si>
  <si>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</si>
  <si>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</si>
  <si>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</si>
  <si>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</si>
  <si>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</si>
  <si>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</si>
  <si>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</si>
  <si>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</si>
  <si>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</si>
  <si>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</si>
  <si>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</si>
  <si>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</si>
  <si>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</si>
  <si>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</si>
  <si>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</si>
  <si>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</si>
  <si>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</si>
  <si>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</si>
  <si>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</si>
  <si>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</si>
  <si>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</si>
  <si>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</si>
  <si>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</si>
  <si>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</si>
  <si>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</si>
  <si>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</si>
  <si>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</si>
  <si>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</si>
  <si>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</si>
  <si>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</si>
  <si>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</si>
  <si>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</si>
  <si>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</si>
  <si>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</si>
  <si>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</si>
  <si>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</si>
  <si>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</si>
  <si>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</si>
  <si>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</si>
  <si>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</si>
  <si>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</si>
  <si>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</si>
  <si>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</si>
  <si>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</si>
  <si>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</si>
  <si>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</si>
  <si>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</si>
  <si>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</si>
  <si>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</si>
  <si>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</si>
  <si>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</si>
  <si>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</si>
  <si>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</si>
  <si>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</si>
  <si>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</si>
  <si>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</si>
  <si>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</si>
  <si>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</si>
  <si>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</si>
  <si>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</si>
  <si>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</si>
  <si>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</si>
  <si>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</si>
  <si>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</si>
  <si>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</si>
  <si>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</si>
  <si>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</si>
  <si>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</si>
  <si>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</si>
  <si>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</si>
  <si>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</si>
  <si>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</si>
  <si>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</si>
  <si>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</si>
  <si>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</si>
  <si>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</si>
  <si>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</si>
  <si>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</si>
  <si>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</si>
  <si>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</si>
  <si>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</si>
  <si>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</si>
  <si>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</si>
  <si>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</si>
  <si>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</si>
  <si>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</si>
  <si>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</si>
  <si>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</si>
  <si>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</si>
  <si>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</si>
  <si>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</si>
  <si>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</si>
  <si>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</si>
  <si>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</si>
  <si>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</si>
  <si>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</si>
  <si>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</si>
  <si>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</si>
  <si>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</si>
  <si>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</si>
  <si>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</si>
  <si>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</si>
  <si>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</si>
  <si>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</si>
  <si>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</si>
  <si>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</si>
  <si>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</si>
  <si>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</si>
  <si>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</si>
  <si>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</si>
  <si>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</si>
  <si>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</si>
  <si>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</si>
  <si>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</si>
  <si>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</si>
  <si>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</si>
  <si>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</si>
  <si>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</si>
  <si>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</si>
  <si>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</si>
  <si>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</si>
  <si>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</si>
  <si>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</si>
  <si>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</si>
  <si>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</si>
  <si>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</si>
  <si>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</si>
  <si>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</si>
  <si>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</si>
  <si>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</si>
  <si>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</si>
  <si>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</si>
  <si>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</si>
  <si>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</si>
  <si>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</si>
  <si>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</si>
  <si>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</si>
  <si>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</si>
  <si>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</si>
  <si>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</si>
  <si>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</si>
  <si>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</si>
  <si>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</si>
  <si>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</si>
  <si>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</si>
  <si>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</si>
  <si>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</si>
  <si>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</si>
  <si>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</si>
  <si>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</si>
  <si>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</si>
  <si>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</si>
  <si>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</si>
  <si>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</si>
  <si>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</si>
  <si>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</si>
  <si>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</si>
  <si>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</si>
  <si>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</si>
  <si>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</si>
  <si>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</si>
  <si>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</si>
  <si>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</si>
  <si>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</si>
  <si>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</si>
  <si>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</si>
  <si>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</si>
  <si>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</si>
  <si>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</si>
  <si>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</si>
  <si>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</si>
  <si>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</si>
  <si>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</si>
  <si>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</si>
  <si>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</si>
  <si>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</si>
  <si>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</si>
  <si>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</si>
  <si>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</si>
  <si>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</si>
  <si>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</si>
  <si>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</si>
  <si>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</si>
  <si>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</si>
  <si>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</si>
  <si>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</si>
  <si>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</si>
  <si>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</si>
  <si>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</si>
  <si>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</si>
  <si>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</si>
  <si>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</si>
  <si>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</si>
  <si>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</si>
  <si>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</si>
  <si>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</si>
  <si>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</si>
  <si>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</si>
  <si>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</si>
  <si>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</si>
  <si>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</si>
  <si>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</si>
  <si>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</si>
  <si>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</si>
  <si>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</si>
  <si>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</si>
  <si>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</si>
  <si>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</si>
  <si>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</si>
  <si>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</si>
  <si>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</si>
  <si>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</si>
  <si>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</si>
  <si>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</si>
  <si>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</si>
  <si>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</si>
  <si>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</si>
  <si>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</si>
  <si>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</si>
  <si>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</si>
  <si>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</si>
  <si>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</si>
  <si>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</si>
  <si>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</si>
  <si>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</si>
  <si>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</si>
  <si>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</si>
  <si>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</si>
  <si>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</si>
  <si>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</si>
  <si>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</si>
  <si>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</si>
  <si>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</si>
  <si>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</si>
  <si>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</si>
  <si>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</si>
  <si>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</si>
  <si>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</si>
  <si>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</si>
  <si>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</si>
  <si>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</si>
  <si>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</si>
  <si>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</si>
  <si>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</si>
  <si>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</si>
  <si>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</si>
  <si>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</si>
  <si>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</si>
  <si>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</si>
  <si>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</si>
  <si>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</si>
  <si>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</si>
  <si>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</si>
  <si>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</si>
  <si>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</si>
  <si>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</si>
  <si>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</si>
  <si>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</si>
  <si>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</si>
  <si>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</si>
  <si>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</si>
  <si>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</si>
  <si>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</si>
  <si>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</si>
  <si>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</si>
  <si>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</si>
  <si>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</si>
  <si>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</si>
  <si>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</si>
  <si>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</si>
  <si>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</si>
  <si>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</si>
  <si>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</si>
  <si>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</si>
  <si>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</si>
  <si>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</si>
  <si>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</si>
  <si>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</si>
  <si>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</si>
  <si>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</si>
  <si>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</si>
  <si>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</si>
  <si>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</si>
  <si>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</si>
  <si>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</si>
  <si>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</si>
  <si>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</si>
  <si>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</si>
  <si>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</si>
  <si>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</si>
  <si>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</si>
  <si>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</si>
  <si>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</si>
  <si>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</si>
  <si>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</si>
  <si>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</si>
  <si>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</si>
  <si>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</si>
  <si>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</si>
  <si>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</si>
  <si>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</si>
  <si>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</si>
  <si>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</si>
  <si>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</si>
  <si>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</si>
  <si>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</si>
  <si>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</si>
  <si>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</si>
  <si>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</si>
  <si>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</si>
  <si>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</si>
  <si>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</si>
  <si>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</si>
  <si>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</si>
  <si>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</si>
  <si>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</si>
  <si>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</si>
  <si>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</si>
  <si>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</si>
  <si>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</si>
  <si>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</si>
  <si>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</si>
  <si>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</si>
  <si>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</si>
  <si>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</si>
  <si>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</si>
  <si>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</si>
  <si>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</si>
  <si>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</si>
  <si>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</si>
  <si>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</si>
  <si>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</si>
  <si>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</si>
  <si>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</si>
  <si>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</si>
  <si>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</si>
  <si>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</si>
  <si>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</si>
  <si>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</si>
  <si>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</si>
  <si>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</si>
  <si>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</si>
  <si>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</si>
  <si>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</si>
  <si>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</si>
  <si>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</si>
  <si>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</si>
  <si>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</si>
  <si>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</si>
  <si>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</si>
  <si>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</si>
  <si>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</si>
  <si>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</si>
  <si>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</si>
  <si>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</si>
  <si>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</si>
  <si>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</si>
  <si>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</si>
  <si>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</si>
  <si>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</si>
  <si>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</si>
  <si>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</si>
  <si>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</si>
  <si>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</si>
  <si>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</si>
  <si>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</si>
  <si>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</si>
  <si>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</si>
  <si>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</si>
  <si>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</si>
  <si>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</si>
  <si>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</si>
  <si>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</si>
  <si>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</si>
  <si>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</si>
  <si>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</si>
  <si>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</si>
  <si>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</si>
  <si>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</si>
  <si>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</si>
  <si>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</si>
  <si>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</si>
  <si>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</si>
  <si>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</si>
  <si>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</si>
  <si>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</si>
  <si>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</si>
  <si>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</si>
  <si>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</si>
  <si>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</si>
  <si>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</si>
  <si>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</si>
  <si>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</si>
  <si>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</si>
  <si>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</si>
  <si>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</si>
  <si>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</si>
  <si>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</si>
  <si>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</si>
  <si>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</si>
  <si>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</si>
  <si>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</si>
  <si>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</si>
  <si>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</si>
  <si>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</si>
  <si>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</si>
  <si>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</si>
  <si>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</si>
  <si>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</si>
  <si>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</si>
  <si>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</si>
  <si>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</si>
  <si>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</si>
  <si>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</si>
  <si>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</si>
  <si>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</si>
  <si>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</si>
  <si>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</si>
  <si>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</si>
  <si>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</si>
  <si>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</si>
  <si>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</si>
  <si>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</si>
  <si>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</si>
  <si>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</si>
  <si>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</si>
  <si>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</si>
  <si>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</si>
  <si>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</si>
  <si>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</si>
  <si>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</si>
  <si>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</si>
  <si>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</si>
  <si>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</si>
  <si>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</si>
  <si>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</si>
  <si>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</si>
  <si>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</si>
  <si>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</si>
  <si>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</si>
  <si>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</si>
  <si>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</si>
  <si>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</si>
  <si>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</si>
  <si>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</si>
  <si>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</si>
  <si>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</si>
  <si>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</si>
  <si>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</si>
  <si>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</si>
  <si>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</si>
  <si>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</si>
  <si>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</si>
  <si>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</si>
  <si>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</si>
  <si>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</si>
  <si>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</si>
  <si>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</si>
  <si>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</si>
  <si>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</si>
  <si>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</si>
  <si>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</si>
  <si>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</si>
  <si>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</si>
  <si>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</si>
  <si>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</si>
  <si>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</si>
  <si>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</si>
  <si>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</si>
  <si>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</si>
  <si>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</si>
  <si>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</si>
  <si>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</si>
  <si>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</si>
  <si>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</si>
  <si>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</si>
  <si>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</si>
  <si>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</si>
  <si>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</si>
  <si>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</si>
  <si>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</si>
  <si>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</si>
  <si>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</si>
  <si>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</si>
  <si>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</si>
  <si>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</si>
  <si>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</si>
  <si>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</si>
  <si>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</si>
  <si>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</si>
  <si>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</si>
  <si>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</si>
  <si>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</si>
  <si>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</si>
  <si>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</si>
  <si>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</si>
  <si>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</si>
  <si>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</si>
  <si>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</si>
  <si>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</si>
  <si>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</si>
  <si>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</si>
  <si>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</si>
  <si>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</si>
  <si>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</si>
  <si>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</si>
  <si>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</si>
  <si>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</si>
  <si>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</si>
  <si>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</si>
  <si>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</si>
  <si>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</si>
  <si>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</si>
  <si>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</si>
  <si>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</si>
  <si>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</si>
  <si>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</si>
  <si>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</si>
  <si>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</si>
  <si>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</si>
  <si>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</si>
  <si>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</si>
  <si>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</si>
  <si>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</si>
  <si>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</si>
  <si>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</si>
  <si>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</si>
  <si>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</si>
  <si>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</si>
  <si>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</si>
  <si>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</si>
  <si>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</si>
  <si>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</si>
  <si>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</si>
  <si>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</si>
  <si>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</si>
  <si>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</si>
  <si>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</si>
  <si>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</si>
  <si>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</si>
  <si>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</si>
  <si>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</si>
  <si>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</si>
  <si>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</si>
  <si>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</si>
  <si>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</si>
  <si>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</si>
  <si>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</si>
  <si>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</si>
  <si>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</si>
  <si>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</si>
  <si>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</si>
  <si>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</si>
  <si>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</si>
  <si>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</si>
  <si>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</si>
  <si>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</si>
  <si>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</si>
  <si>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</si>
  <si>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</si>
  <si>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</si>
  <si>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</si>
  <si>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</si>
  <si>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</si>
  <si>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</si>
  <si>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</si>
  <si>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</si>
  <si>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</si>
  <si>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</si>
  <si>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</si>
  <si>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</si>
  <si>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</si>
  <si>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</si>
  <si>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</si>
  <si>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</si>
  <si>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</si>
  <si>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</si>
  <si>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</si>
  <si>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</si>
  <si>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</si>
  <si>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</si>
  <si>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</si>
  <si>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</si>
  <si>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</si>
  <si>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</si>
  <si>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</si>
  <si>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</si>
  <si>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</si>
  <si>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</si>
  <si>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</si>
  <si>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</si>
  <si>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</si>
  <si>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</si>
  <si>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</si>
  <si>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</si>
  <si>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</si>
  <si>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</si>
  <si>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</si>
  <si>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</si>
  <si>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</si>
  <si>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</si>
  <si>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</si>
  <si>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</si>
  <si>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</si>
  <si>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</si>
  <si>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</si>
  <si>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</si>
  <si>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</si>
  <si>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</si>
  <si>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</si>
  <si>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</si>
  <si>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</si>
  <si>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</si>
  <si>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</si>
  <si>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</si>
  <si>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</si>
  <si>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</si>
  <si>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</si>
  <si>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</si>
  <si>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</si>
  <si>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</si>
  <si>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</si>
  <si>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</si>
  <si>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</si>
  <si>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</si>
  <si>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</si>
  <si>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</si>
  <si>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</si>
  <si>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</si>
  <si>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</si>
  <si>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</si>
  <si>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</si>
  <si>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</si>
  <si>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</si>
  <si>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</si>
  <si>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</si>
  <si>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</si>
  <si>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</si>
  <si>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</si>
  <si>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</si>
  <si>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</si>
  <si>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</si>
  <si>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</si>
  <si>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</si>
  <si>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</si>
  <si>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</si>
  <si>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</si>
  <si>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</si>
  <si>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</si>
  <si>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</si>
  <si>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</si>
  <si>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</si>
  <si>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</si>
  <si>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</si>
  <si>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</si>
  <si>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</si>
  <si>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</si>
  <si>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</si>
  <si>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</si>
  <si>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</si>
  <si>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</si>
  <si>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</si>
  <si>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</si>
  <si>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</si>
  <si>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</si>
  <si>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</si>
  <si>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</si>
  <si>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</si>
  <si>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</si>
  <si>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</si>
  <si>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</si>
  <si>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</si>
  <si>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</si>
  <si>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</si>
  <si>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</si>
  <si>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</si>
  <si>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</si>
  <si>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</si>
  <si>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</si>
  <si>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</si>
  <si>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</si>
  <si>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</si>
  <si>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</si>
  <si>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</si>
  <si>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</si>
  <si>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</si>
  <si>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</si>
  <si>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</si>
  <si>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</si>
  <si>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</si>
  <si>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</si>
  <si>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</si>
  <si>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</si>
  <si>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</si>
  <si>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</si>
  <si>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</si>
  <si>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</si>
  <si>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</si>
  <si>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</si>
  <si>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</si>
  <si>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</si>
  <si>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</si>
  <si>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</si>
  <si>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</si>
  <si>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</si>
  <si>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</si>
  <si>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</si>
  <si>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</si>
  <si>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</si>
  <si>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</si>
  <si>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</si>
  <si>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</si>
  <si>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</si>
  <si>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</si>
  <si>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</si>
  <si>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</si>
  <si>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</si>
  <si>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</si>
  <si>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</si>
  <si>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</si>
  <si>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</si>
  <si>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</si>
  <si>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</si>
  <si>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</si>
  <si>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</si>
  <si>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</si>
  <si>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</si>
  <si>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</si>
  <si>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</si>
  <si>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</si>
  <si>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</si>
  <si>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</si>
  <si>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</si>
  <si>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</si>
  <si>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</si>
  <si>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</si>
  <si>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</si>
  <si>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</si>
  <si>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</si>
  <si>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</si>
  <si>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</si>
  <si>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</si>
  <si>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</si>
  <si>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</si>
  <si>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</si>
  <si>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</si>
  <si>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</si>
  <si>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</si>
  <si>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</si>
  <si>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</si>
  <si>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</si>
  <si>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</si>
  <si>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</si>
  <si>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</si>
  <si>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</si>
  <si>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</si>
  <si>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</si>
  <si>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</si>
  <si>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</si>
  <si>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</si>
  <si>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</si>
  <si>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</si>
  <si>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</si>
  <si>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</si>
  <si>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</si>
  <si>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</si>
  <si>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</si>
  <si>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</si>
  <si>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</si>
  <si>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</si>
  <si>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</si>
  <si>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</si>
  <si>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</si>
  <si>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</si>
  <si>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</si>
  <si>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</si>
  <si>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</si>
  <si>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</si>
  <si>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</si>
  <si>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</si>
  <si>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</si>
  <si>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</si>
  <si>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</si>
  <si>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</si>
  <si>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</si>
  <si>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</si>
  <si>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</si>
  <si>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</si>
  <si>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</si>
  <si>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</si>
  <si>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</si>
  <si>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</si>
  <si>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</si>
  <si>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</si>
  <si>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</si>
  <si>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</si>
  <si>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</si>
  <si>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</si>
  <si>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</si>
  <si>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</si>
  <si>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</si>
  <si>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</si>
  <si>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</si>
  <si>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</si>
  <si>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</si>
  <si>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</si>
  <si>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</si>
  <si>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</si>
  <si>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</si>
  <si>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</si>
  <si>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</si>
  <si>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</si>
  <si>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</si>
  <si>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</si>
  <si>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</si>
  <si>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</si>
  <si>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</si>
  <si>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</si>
  <si>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</si>
  <si>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</si>
  <si>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</si>
  <si>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</si>
  <si>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</si>
  <si>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</si>
  <si>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</si>
  <si>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</si>
  <si>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</si>
  <si>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</si>
  <si>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</si>
  <si>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</si>
  <si>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</si>
  <si>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</si>
  <si>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</si>
  <si>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</si>
  <si>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</si>
  <si>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</si>
  <si>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</si>
  <si>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</si>
  <si>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</si>
  <si>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</si>
  <si>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</si>
  <si>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</si>
  <si>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</si>
  <si>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</si>
  <si>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</si>
  <si>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</si>
  <si>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</si>
  <si>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</si>
  <si>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</si>
  <si>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</si>
  <si>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</si>
  <si>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</si>
  <si>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</si>
  <si>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</si>
  <si>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</si>
  <si>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</si>
  <si>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</si>
  <si>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</si>
  <si>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</si>
  <si>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</si>
  <si>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</si>
  <si>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</si>
  <si>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</si>
  <si>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</si>
  <si>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</si>
  <si>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</si>
  <si>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</si>
  <si>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</si>
  <si>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</si>
  <si>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</si>
  <si>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</si>
  <si>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</si>
  <si>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</si>
  <si>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</si>
  <si>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</si>
  <si>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</si>
  <si>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</si>
  <si>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</si>
  <si>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</si>
  <si>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</si>
  <si>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</si>
  <si>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</si>
  <si>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</si>
  <si>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</si>
  <si>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</si>
  <si>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</si>
  <si>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</si>
  <si>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</si>
  <si>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</si>
  <si>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</si>
  <si>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</si>
  <si>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</si>
  <si>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</si>
  <si>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</si>
  <si>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</si>
  <si>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</si>
  <si>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</si>
  <si>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</si>
  <si>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</si>
  <si>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</si>
  <si>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</si>
  <si>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</si>
  <si>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</si>
  <si>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</si>
  <si>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</si>
  <si>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</si>
  <si>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</si>
  <si>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</si>
  <si>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</si>
  <si>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</si>
  <si>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</si>
  <si>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</si>
  <si>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</si>
  <si>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</si>
  <si>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</si>
  <si>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</si>
  <si>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</si>
  <si>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</si>
  <si>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</si>
  <si>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</si>
  <si>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</si>
  <si>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</si>
  <si>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</si>
  <si>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</si>
  <si>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</si>
  <si>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</si>
  <si>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</si>
  <si>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</si>
  <si>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</si>
  <si>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</si>
  <si>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</si>
  <si>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</si>
  <si>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</si>
  <si>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</si>
  <si>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</si>
  <si>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</si>
  <si>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</si>
  <si>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</si>
  <si>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</si>
  <si>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</si>
  <si>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</si>
  <si>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</si>
  <si>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</si>
  <si>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</si>
  <si>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</si>
  <si>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</si>
  <si>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</si>
  <si>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</si>
  <si>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</si>
  <si>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</si>
  <si>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</si>
  <si>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</si>
  <si>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</si>
  <si>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</si>
  <si>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</si>
  <si>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</si>
  <si>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</si>
  <si>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</si>
  <si>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</si>
  <si>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</si>
  <si>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</si>
  <si>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</si>
  <si>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</si>
  <si>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</si>
  <si>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</si>
  <si>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</si>
  <si>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</si>
  <si>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</si>
  <si>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</si>
  <si>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</si>
  <si>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</si>
  <si>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</si>
  <si>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</si>
  <si>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</si>
  <si>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</si>
  <si>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</si>
  <si>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</si>
  <si>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</si>
  <si>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</si>
  <si>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</si>
  <si>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</si>
  <si>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</si>
  <si>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</si>
  <si>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</si>
  <si>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</si>
  <si>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</si>
  <si>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</si>
  <si>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</si>
  <si>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</si>
  <si>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</si>
  <si>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</si>
  <si>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</si>
  <si>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</si>
  <si>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</si>
  <si>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</si>
  <si>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</si>
  <si>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</si>
  <si>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</si>
  <si>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</si>
  <si>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</si>
  <si>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</si>
  <si>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</si>
  <si>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</si>
  <si>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</si>
  <si>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</si>
  <si>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</si>
  <si>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</si>
  <si>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</si>
  <si>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</si>
  <si>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</si>
  <si>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</si>
  <si>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</si>
  <si>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</si>
  <si>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</si>
  <si>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</si>
  <si>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</si>
  <si>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</si>
  <si>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</si>
  <si>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</si>
  <si>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</si>
  <si>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</si>
  <si>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</si>
  <si>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</si>
  <si>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</si>
  <si>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</si>
  <si>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</si>
  <si>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</si>
  <si>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</si>
  <si>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</si>
  <si>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</si>
  <si>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</si>
  <si>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</si>
  <si>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</si>
  <si>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</si>
  <si>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</si>
  <si>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</si>
  <si>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</si>
  <si>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</si>
  <si>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</si>
  <si>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</si>
  <si>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</si>
  <si>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</si>
  <si>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</si>
  <si>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</si>
  <si>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</si>
  <si>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</si>
  <si>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</si>
  <si>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</si>
  <si>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</si>
  <si>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</si>
  <si>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</si>
  <si>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</si>
  <si>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</si>
  <si>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</si>
  <si>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</si>
  <si>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</si>
  <si>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</si>
  <si>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</si>
  <si>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</si>
  <si>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</si>
  <si>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</si>
  <si>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</si>
  <si>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</si>
  <si>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</si>
  <si>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</si>
  <si>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</si>
  <si>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</si>
  <si>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</si>
  <si>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</si>
  <si>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</si>
  <si>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</si>
  <si>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</si>
  <si>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</si>
  <si>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</si>
  <si>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</si>
  <si>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</si>
  <si>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</si>
  <si>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</si>
  <si>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</si>
  <si>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</si>
  <si>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</si>
  <si>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</si>
  <si>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</si>
  <si>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</si>
  <si>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</si>
  <si>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</si>
  <si>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</si>
  <si>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</si>
  <si>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</si>
  <si>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</si>
  <si>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</si>
  <si>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</si>
  <si>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</si>
  <si>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</si>
  <si>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</si>
  <si>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</si>
  <si>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</si>
  <si>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</si>
  <si>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</si>
  <si>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</si>
  <si>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</si>
  <si>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</si>
  <si>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</si>
  <si>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</si>
  <si>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</si>
  <si>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</si>
  <si>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</si>
  <si>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</si>
  <si>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</si>
  <si>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</si>
  <si>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</si>
  <si>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</si>
  <si>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</si>
  <si>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</si>
  <si>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</si>
  <si>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</si>
  <si>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</si>
  <si>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</si>
  <si>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</si>
  <si>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</si>
  <si>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</si>
  <si>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</si>
  <si>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</si>
  <si>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</si>
  <si>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</si>
  <si>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</si>
  <si>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</si>
  <si>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</si>
  <si>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</si>
  <si>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</si>
  <si>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</si>
  <si>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</si>
  <si>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</si>
  <si>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</si>
  <si>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</si>
  <si>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</si>
  <si>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</si>
  <si>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</si>
  <si>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</si>
  <si>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</si>
  <si>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</si>
  <si>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</si>
  <si>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</si>
  <si>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</si>
  <si>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</si>
  <si>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</si>
  <si>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</si>
  <si>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</si>
  <si>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</si>
  <si>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</si>
  <si>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</si>
  <si>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</si>
  <si>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</si>
  <si>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</si>
  <si>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</si>
  <si>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</si>
  <si>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</si>
  <si>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</si>
  <si>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</si>
  <si>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</si>
  <si>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</si>
  <si>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</si>
  <si>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</si>
  <si>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</si>
  <si>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</si>
  <si>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</si>
  <si>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</si>
  <si>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</si>
  <si>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</si>
  <si>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</si>
  <si>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</si>
  <si>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</si>
  <si>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</si>
  <si>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</si>
  <si>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</si>
  <si>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</si>
  <si>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</si>
  <si>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</si>
  <si>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</si>
  <si>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</si>
  <si>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</si>
  <si>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</si>
  <si>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</si>
  <si>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</si>
  <si>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</si>
  <si>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</si>
  <si>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</si>
  <si>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</si>
  <si>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</si>
  <si>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</si>
  <si>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</si>
  <si>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</si>
  <si>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</si>
  <si>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</si>
  <si>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</si>
  <si>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</si>
  <si>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</si>
  <si>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</si>
  <si>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</si>
  <si>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</si>
  <si>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</si>
  <si>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</si>
  <si>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</si>
  <si>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</si>
  <si>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</si>
  <si>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</si>
  <si>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</si>
  <si>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</si>
  <si>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</si>
  <si>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</si>
  <si>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</si>
  <si>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</si>
  <si>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</si>
  <si>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</si>
  <si>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</si>
  <si>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</si>
  <si>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</si>
  <si>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</si>
  <si>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</si>
  <si>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</si>
  <si>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</si>
  <si>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</si>
  <si>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</si>
  <si>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</si>
  <si>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</si>
  <si>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</si>
  <si>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</si>
  <si>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</si>
  <si>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</si>
  <si>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</si>
  <si>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</si>
  <si>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</si>
  <si>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</si>
  <si>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</si>
  <si>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</si>
  <si>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</si>
  <si>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</si>
  <si>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</si>
  <si>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</si>
  <si>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</si>
  <si>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</si>
  <si>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</si>
  <si>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</si>
  <si>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</si>
  <si>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</si>
  <si>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</si>
  <si>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</si>
  <si>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</si>
  <si>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</si>
  <si>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</si>
  <si>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</si>
  <si>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</si>
  <si>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</si>
  <si>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</si>
  <si>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</si>
  <si>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</si>
  <si>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</si>
  <si>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</si>
  <si>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</si>
  <si>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</si>
  <si>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</si>
  <si>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</si>
  <si>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</si>
  <si>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</si>
  <si>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</si>
  <si>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</si>
  <si>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</si>
  <si>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</si>
  <si>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</si>
  <si>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</si>
  <si>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</si>
  <si>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</si>
  <si>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</si>
  <si>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</si>
  <si>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</si>
  <si>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</si>
  <si>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</si>
  <si>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</si>
  <si>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</si>
  <si>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</si>
  <si>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</si>
  <si>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</si>
  <si>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</si>
  <si>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</si>
  <si>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</si>
  <si>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</si>
  <si>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</si>
  <si>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</si>
  <si>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</si>
  <si>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</si>
  <si>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</si>
  <si>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</si>
  <si>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</si>
  <si>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</si>
  <si>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</si>
  <si>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</si>
  <si>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</si>
  <si>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</si>
  <si>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</si>
  <si>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</si>
  <si>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</si>
  <si>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</si>
  <si>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</si>
  <si>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</si>
  <si>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</si>
  <si>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</si>
  <si>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</si>
  <si>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</si>
  <si>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</si>
  <si>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</si>
  <si>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</si>
  <si>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</si>
  <si>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</si>
  <si>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</si>
  <si>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</si>
  <si>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</si>
  <si>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</si>
  <si>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</si>
  <si>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</si>
  <si>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</si>
  <si>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</si>
  <si>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</si>
  <si>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</si>
  <si>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</si>
  <si>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</si>
  <si>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</si>
  <si>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</si>
  <si>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</si>
  <si>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</si>
  <si>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</si>
  <si>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</si>
  <si>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</si>
  <si>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</si>
  <si>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</si>
  <si>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</si>
  <si>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</si>
  <si>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</si>
  <si>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</si>
  <si>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</si>
  <si>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</si>
  <si>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</si>
  <si>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</si>
  <si>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</si>
  <si>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</si>
  <si>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</si>
  <si>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</si>
  <si>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</si>
  <si>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</si>
  <si>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</si>
  <si>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</si>
  <si>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</si>
  <si>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</si>
  <si>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</si>
  <si>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</si>
  <si>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</si>
  <si>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</si>
  <si>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</si>
  <si>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</si>
  <si>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</si>
  <si>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</si>
  <si>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</si>
  <si>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</si>
  <si>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</si>
  <si>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</si>
  <si>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</si>
  <si>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</si>
  <si>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</si>
  <si>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</si>
  <si>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</si>
  <si>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</si>
  <si>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</si>
  <si>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</si>
  <si>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</si>
  <si>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</si>
  <si>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</si>
  <si>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</si>
  <si>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</si>
  <si>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</si>
  <si>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</si>
  <si>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</si>
  <si>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</si>
  <si>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</si>
  <si>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</si>
  <si>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</si>
  <si>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</si>
  <si>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</si>
  <si>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</si>
  <si>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</si>
  <si>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</si>
  <si>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</si>
  <si>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</si>
  <si>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</si>
  <si>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</si>
  <si>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</si>
  <si>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</si>
  <si>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</si>
  <si>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</si>
  <si>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</si>
  <si>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</si>
  <si>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</si>
  <si>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</si>
  <si>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</si>
  <si>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</si>
  <si>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</si>
  <si>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</si>
  <si>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</si>
  <si>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</si>
  <si>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</si>
  <si>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</si>
  <si>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</si>
  <si>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</si>
  <si>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</si>
  <si>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</si>
  <si>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</si>
  <si>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</si>
  <si>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</si>
  <si>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</si>
  <si>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</si>
  <si>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</si>
  <si>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</si>
  <si>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</si>
  <si>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</si>
  <si>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</si>
  <si>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</si>
  <si>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</si>
  <si>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</si>
  <si>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</si>
  <si>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</si>
  <si>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</si>
  <si>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</si>
  <si>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</si>
  <si>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</si>
  <si>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</si>
  <si>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</si>
  <si>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</si>
  <si>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</si>
  <si>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</si>
  <si>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</si>
  <si>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</si>
  <si>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</si>
  <si>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</si>
  <si>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</si>
  <si>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</si>
  <si>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</si>
  <si>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</si>
  <si>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</si>
  <si>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</si>
  <si>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</si>
  <si>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</si>
  <si>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</si>
  <si>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</si>
  <si>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</si>
  <si>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</si>
  <si>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</si>
  <si>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</si>
  <si>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</si>
  <si>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</si>
  <si>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</si>
  <si>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</si>
  <si>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</si>
  <si>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</si>
  <si>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</si>
  <si>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</si>
  <si>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</si>
  <si>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</si>
  <si>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</si>
  <si>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</si>
  <si>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</si>
  <si>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</si>
  <si>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</si>
  <si>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</si>
  <si>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</si>
  <si>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</si>
  <si>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</si>
  <si>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</si>
  <si>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</si>
  <si>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</si>
  <si>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</si>
  <si>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</si>
  <si>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</si>
  <si>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</si>
  <si>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</si>
  <si>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</si>
  <si>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</si>
  <si>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</si>
  <si>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</si>
  <si>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</si>
  <si>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</si>
  <si>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</si>
  <si>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</si>
  <si>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</si>
  <si>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</si>
  <si>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</si>
  <si>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</si>
  <si>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</si>
  <si>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</si>
  <si>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</si>
  <si>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</si>
  <si>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</si>
  <si>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</si>
  <si>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</si>
  <si>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</si>
  <si>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</si>
  <si>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</si>
  <si>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</si>
  <si>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</si>
  <si>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</si>
  <si>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</si>
  <si>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</si>
  <si>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</si>
  <si>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</si>
  <si>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</si>
  <si>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</si>
  <si>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</si>
  <si>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</si>
  <si>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</si>
  <si>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</si>
  <si>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</si>
  <si>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</si>
  <si>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</si>
  <si>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</si>
  <si>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</si>
  <si>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</si>
  <si>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</si>
  <si>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</si>
  <si>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</si>
  <si>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</si>
  <si>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</si>
  <si>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</si>
  <si>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</si>
  <si>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</si>
  <si>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</si>
  <si>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</si>
  <si>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</si>
  <si>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</si>
  <si>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</si>
  <si>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</si>
  <si>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</si>
  <si>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</si>
  <si>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</si>
  <si>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</si>
  <si>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</si>
  <si>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</si>
  <si>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</si>
  <si>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</si>
  <si>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</si>
  <si>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</si>
  <si>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</si>
  <si>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</si>
  <si>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</si>
  <si>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</si>
  <si>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</si>
  <si>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</si>
  <si>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</si>
  <si>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</si>
  <si>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</si>
  <si>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</si>
  <si>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</si>
  <si>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</si>
  <si>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</si>
  <si>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</si>
  <si>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</si>
  <si>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</si>
  <si>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</si>
  <si>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</si>
  <si>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</si>
  <si>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</si>
  <si>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</si>
  <si>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</si>
  <si>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</si>
  <si>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</si>
  <si>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</si>
  <si>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</si>
  <si>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</si>
  <si>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</si>
  <si>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</si>
  <si>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</si>
  <si>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</si>
  <si>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</si>
  <si>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</si>
  <si>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</si>
  <si>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</si>
  <si>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</si>
  <si>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</si>
  <si>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</si>
  <si>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</si>
  <si>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</si>
  <si>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</si>
  <si>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</si>
  <si>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</si>
  <si>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</si>
  <si>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</si>
  <si>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</si>
  <si>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</si>
  <si>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</si>
  <si>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</si>
  <si>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</si>
  <si>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</si>
  <si>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</si>
  <si>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</si>
  <si>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</si>
  <si>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</si>
  <si>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</si>
  <si>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</si>
  <si>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</si>
  <si>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</si>
  <si>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</si>
  <si>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</si>
  <si>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</si>
  <si>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</si>
  <si>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</si>
  <si>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</si>
  <si>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</si>
  <si>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</si>
  <si>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</si>
  <si>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</si>
  <si>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</si>
  <si>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</si>
  <si>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</si>
  <si>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</si>
  <si>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</si>
  <si>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</si>
  <si>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</si>
  <si>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</si>
  <si>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</si>
  <si>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</si>
  <si>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</si>
  <si>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</si>
  <si>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</si>
  <si>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</si>
  <si>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</si>
  <si>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</si>
  <si>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</si>
  <si>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</si>
  <si>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</si>
  <si>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</si>
  <si>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</si>
  <si>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</si>
  <si>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</si>
  <si>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</si>
  <si>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</si>
  <si>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</si>
  <si>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</si>
  <si>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</si>
  <si>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</si>
  <si>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</si>
  <si>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</si>
  <si>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</si>
  <si>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</si>
  <si>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</si>
  <si>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</si>
  <si>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</si>
  <si>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</si>
  <si>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</si>
  <si>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</si>
  <si>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</si>
  <si>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</si>
  <si>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</si>
  <si>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</si>
  <si>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</si>
  <si>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</si>
  <si>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</si>
  <si>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</si>
  <si>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</si>
  <si>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</si>
  <si>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</si>
  <si>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</si>
  <si>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</si>
  <si>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</si>
  <si>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</si>
  <si>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</si>
  <si>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</si>
  <si>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</si>
  <si>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</si>
  <si>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</si>
  <si>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</si>
  <si>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</si>
  <si>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</si>
  <si>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</si>
  <si>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</si>
  <si>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</si>
  <si>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</si>
  <si>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</si>
  <si>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</si>
  <si>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</si>
  <si>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</si>
  <si>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</si>
  <si>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</si>
  <si>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</si>
  <si>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</si>
  <si>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</si>
  <si>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</si>
  <si>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</si>
  <si>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</si>
  <si>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</si>
  <si>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</si>
  <si>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</si>
  <si>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</si>
  <si>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</si>
  <si>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</si>
  <si>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</si>
  <si>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</si>
  <si>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</si>
  <si>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</si>
  <si>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</si>
  <si>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</si>
  <si>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</si>
  <si>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</si>
  <si>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</si>
  <si>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</si>
  <si>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</si>
  <si>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</si>
  <si>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</si>
  <si>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</si>
  <si>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</si>
  <si>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</si>
  <si>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</si>
  <si>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</si>
  <si>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</si>
  <si>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</si>
  <si>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</si>
  <si>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</si>
  <si>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</si>
  <si>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</si>
  <si>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</si>
  <si>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</si>
  <si>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</si>
  <si>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</si>
  <si>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</si>
  <si>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</si>
  <si>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</si>
  <si>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</si>
  <si>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</si>
  <si>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</si>
  <si>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</si>
  <si>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</si>
  <si>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</si>
  <si>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</si>
  <si>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</si>
  <si>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</si>
  <si>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</si>
  <si>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</si>
  <si>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</si>
  <si>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</si>
  <si>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</si>
  <si>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</si>
  <si>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</si>
  <si>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</si>
  <si>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</si>
  <si>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</si>
  <si>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</si>
  <si>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</si>
  <si>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</si>
  <si>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</si>
  <si>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</si>
  <si>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</si>
  <si>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</si>
  <si>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</si>
  <si>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</si>
  <si>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</si>
  <si>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</si>
  <si>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</si>
  <si>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</si>
  <si>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</si>
  <si>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</si>
  <si>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</si>
  <si>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</si>
  <si>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</si>
  <si>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</si>
  <si>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</si>
  <si>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</si>
  <si>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</si>
  <si>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</si>
  <si>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</si>
  <si>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</si>
  <si>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</si>
  <si>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</si>
  <si>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</si>
  <si>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</si>
  <si>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</si>
  <si>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</si>
  <si>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</si>
  <si>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</si>
  <si>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</si>
  <si>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</si>
  <si>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</si>
  <si>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</si>
  <si>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</si>
  <si>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</si>
  <si>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</si>
  <si>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</si>
  <si>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</si>
  <si>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</si>
  <si>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</si>
  <si>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</si>
  <si>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</si>
  <si>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</si>
  <si>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</si>
  <si>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</si>
  <si>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</si>
  <si>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</si>
  <si>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</si>
  <si>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</si>
  <si>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</si>
  <si>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</si>
  <si>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</si>
  <si>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</si>
  <si>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</si>
  <si>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</si>
  <si>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</si>
  <si>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</si>
  <si>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</si>
  <si>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</si>
  <si>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</si>
  <si>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</si>
  <si>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</si>
  <si>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</si>
  <si>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</si>
  <si>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</si>
  <si>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</si>
  <si>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</si>
  <si>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</si>
  <si>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</si>
  <si>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</si>
  <si>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</si>
  <si>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</si>
  <si>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</si>
  <si>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</si>
  <si>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</si>
  <si>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</si>
  <si>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</si>
  <si>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</si>
  <si>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</si>
  <si>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</si>
  <si>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</si>
  <si>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</si>
  <si>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</si>
  <si>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</si>
  <si>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</si>
  <si>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</si>
  <si>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</si>
  <si>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</si>
  <si>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</si>
  <si>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</si>
  <si>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</si>
  <si>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</si>
  <si>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</si>
  <si>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</si>
  <si>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</si>
  <si>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</si>
  <si>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</si>
  <si>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</si>
  <si>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</si>
  <si>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</si>
  <si>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</si>
  <si>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</si>
  <si>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</si>
  <si>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</si>
  <si>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</si>
  <si>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</si>
  <si>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</si>
  <si>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</si>
  <si>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</si>
  <si>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</si>
  <si>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</si>
  <si>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</si>
  <si>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</si>
  <si>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</si>
  <si>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</si>
  <si>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</si>
  <si>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</si>
  <si>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</si>
  <si>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</si>
  <si>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</si>
  <si>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</si>
  <si>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</si>
  <si>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</si>
  <si>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</si>
  <si>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</si>
  <si>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</si>
  <si>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</si>
  <si>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</si>
  <si>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</si>
  <si>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</si>
  <si>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</si>
  <si>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</si>
  <si>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</si>
  <si>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</si>
  <si>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</si>
  <si>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</si>
  <si>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</si>
  <si>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</si>
  <si>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</si>
  <si>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</si>
  <si>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</si>
  <si>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</si>
  <si>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</si>
  <si>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</si>
  <si>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</si>
  <si>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</si>
  <si>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</si>
  <si>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</si>
  <si>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</si>
  <si>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</si>
  <si>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</si>
  <si>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</si>
  <si>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</si>
  <si>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</si>
  <si>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</si>
  <si>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</si>
  <si>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</si>
  <si>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</si>
  <si>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</si>
  <si>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</si>
  <si>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</si>
  <si>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</si>
  <si>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</si>
  <si>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</si>
  <si>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</si>
  <si>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</si>
  <si>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</si>
  <si>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</si>
  <si>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</si>
  <si>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</si>
  <si>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</si>
  <si>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</si>
  <si>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</si>
  <si>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</si>
  <si>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</si>
  <si>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</si>
  <si>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</si>
  <si>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</si>
  <si>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</si>
  <si>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</si>
  <si>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</si>
  <si>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</si>
  <si>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</si>
  <si>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</si>
  <si>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</si>
  <si>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</si>
  <si>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</si>
  <si>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</si>
  <si>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</si>
  <si>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</si>
  <si>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</si>
  <si>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</si>
  <si>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</si>
  <si>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</si>
  <si>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</si>
  <si>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</si>
  <si>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</si>
  <si>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</si>
  <si>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</si>
  <si>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</si>
  <si>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</si>
  <si>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</si>
  <si>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</si>
  <si>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</si>
  <si>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</si>
  <si>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</si>
  <si>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</si>
  <si>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</si>
  <si>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</si>
  <si>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</si>
  <si>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</si>
  <si>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</si>
  <si>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</si>
  <si>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</si>
  <si>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</si>
  <si>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</si>
  <si>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</si>
  <si>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</si>
  <si>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</si>
  <si>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</si>
  <si>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</si>
  <si>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</si>
  <si>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</si>
  <si>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</si>
  <si>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</si>
  <si>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</si>
  <si>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</si>
  <si>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</si>
  <si>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</si>
  <si>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</si>
  <si>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</si>
  <si>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</si>
  <si>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</si>
  <si>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</si>
  <si>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</si>
  <si>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</si>
  <si>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</si>
  <si>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</si>
  <si>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</si>
  <si>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</si>
  <si>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</si>
  <si>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</si>
  <si>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</si>
  <si>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</si>
  <si>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</si>
  <si>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</si>
  <si>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</si>
  <si>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</si>
  <si>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</si>
  <si>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</si>
  <si>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</si>
  <si>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</si>
  <si>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</si>
  <si>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</si>
  <si>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</si>
  <si>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</si>
  <si>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</si>
  <si>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</si>
  <si>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</si>
  <si>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</si>
  <si>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</si>
  <si>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</si>
  <si>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</si>
  <si>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</si>
  <si>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</si>
  <si>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</si>
  <si>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</si>
  <si>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</si>
  <si>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</si>
  <si>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</si>
  <si>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</si>
  <si>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</si>
  <si>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</si>
  <si>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</si>
  <si>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</si>
  <si>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</si>
  <si>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</si>
  <si>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</si>
  <si>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</si>
  <si>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</si>
  <si>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</si>
  <si>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</si>
  <si>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</si>
  <si>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</si>
  <si>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</si>
  <si>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</si>
  <si>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</si>
  <si>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</si>
  <si>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</si>
  <si>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</si>
  <si>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</si>
  <si>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</si>
  <si>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</si>
  <si>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</si>
  <si>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</si>
  <si>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</si>
  <si>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</si>
  <si>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</si>
  <si>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</si>
  <si>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</si>
  <si>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</si>
  <si>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</si>
  <si>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</si>
  <si>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</si>
  <si>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</si>
  <si>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</si>
  <si>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</si>
  <si>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</si>
  <si>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</si>
  <si>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</si>
  <si>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</si>
  <si>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</si>
  <si>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</si>
  <si>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</si>
  <si>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</si>
  <si>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</si>
  <si>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</si>
  <si>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</si>
  <si>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</si>
  <si>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</si>
  <si>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</si>
  <si>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</si>
  <si>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</si>
  <si>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</si>
  <si>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</si>
  <si>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</si>
  <si>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</si>
  <si>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</si>
  <si>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</si>
  <si>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</si>
  <si>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</si>
  <si>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</si>
  <si>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</si>
  <si>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</si>
  <si>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</si>
  <si>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</si>
  <si>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</si>
  <si>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</si>
  <si>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</si>
  <si>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</si>
  <si>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</si>
  <si>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</si>
  <si>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</si>
  <si>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</si>
  <si>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</si>
  <si>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</si>
  <si>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</si>
  <si>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</si>
  <si>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</si>
  <si>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</si>
  <si>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</si>
  <si>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</si>
  <si>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</si>
  <si>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</si>
  <si>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</si>
  <si>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</si>
  <si>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</si>
  <si>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</si>
  <si>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</si>
  <si>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</si>
  <si>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</si>
  <si>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</si>
  <si>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</si>
  <si>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</si>
  <si>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</si>
  <si>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</si>
  <si>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</si>
  <si>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</si>
  <si>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</si>
  <si>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</si>
  <si>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</si>
  <si>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</si>
  <si>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</si>
  <si>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</si>
  <si>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</si>
  <si>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</si>
  <si>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</si>
  <si>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</si>
  <si>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</si>
  <si>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</si>
  <si>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</si>
  <si>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</si>
  <si>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</si>
  <si>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</si>
  <si>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</si>
  <si>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</si>
  <si>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</si>
  <si>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</si>
  <si>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</si>
  <si>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</si>
  <si>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</si>
  <si>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</si>
  <si>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</si>
  <si>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</si>
  <si>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</si>
  <si>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</si>
  <si>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</si>
  <si>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</si>
  <si>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</si>
  <si>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</si>
  <si>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</si>
  <si>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</si>
  <si>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</si>
  <si>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</si>
  <si>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</si>
  <si>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</si>
  <si>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</si>
  <si>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</si>
  <si>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</si>
  <si>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</si>
  <si>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</si>
  <si>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</si>
  <si>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</si>
  <si>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</si>
  <si>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</si>
  <si>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</si>
  <si>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</si>
  <si>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</si>
  <si>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</si>
  <si>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</si>
  <si>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</si>
  <si>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</si>
  <si>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</si>
  <si>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</si>
  <si>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</si>
  <si>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</si>
  <si>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</si>
  <si>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</si>
  <si>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</si>
  <si>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</si>
  <si>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</si>
  <si>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</si>
  <si>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</si>
  <si>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</si>
  <si>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</si>
  <si>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</si>
  <si>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</si>
  <si>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</si>
  <si>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</si>
  <si>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</si>
  <si>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</si>
  <si>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</si>
  <si>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</si>
  <si>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</si>
  <si>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</si>
  <si>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</si>
  <si>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</si>
  <si>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</si>
  <si>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</si>
  <si>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</si>
  <si>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</si>
  <si>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</si>
  <si>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</si>
  <si>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</si>
  <si>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</si>
  <si>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</si>
  <si>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</si>
  <si>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</si>
  <si>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</si>
  <si>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</si>
  <si>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</si>
  <si>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</si>
  <si>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</si>
  <si>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</si>
  <si>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</si>
  <si>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</si>
  <si>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</si>
  <si>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</si>
  <si>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</si>
  <si>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</si>
  <si>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</si>
  <si>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</si>
  <si>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</si>
  <si>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</si>
  <si>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</si>
  <si>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</si>
  <si>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</si>
  <si>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</si>
  <si>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</si>
  <si>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</si>
  <si>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</si>
  <si>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</si>
  <si>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</si>
  <si>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</si>
  <si>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</si>
  <si>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</si>
  <si>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</si>
  <si>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</si>
  <si>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</si>
  <si>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</si>
  <si>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</si>
  <si>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</si>
  <si>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</si>
  <si>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</si>
  <si>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</si>
  <si>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</si>
  <si>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</si>
  <si>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</si>
  <si>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</si>
  <si>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</si>
  <si>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</si>
  <si>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</si>
  <si>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</si>
  <si>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</si>
  <si>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</si>
  <si>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</si>
  <si>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</si>
  <si>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</si>
  <si>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</si>
  <si>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</si>
  <si>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</si>
  <si>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</si>
  <si>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</si>
  <si>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</si>
  <si>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</si>
  <si>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</si>
  <si>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</si>
  <si>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</si>
  <si>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</si>
  <si>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</si>
  <si>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</si>
  <si>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</si>
  <si>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</si>
  <si>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</si>
  <si>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</si>
  <si>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</si>
  <si>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</si>
  <si>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</si>
  <si>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</si>
  <si>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</si>
  <si>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</si>
  <si>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</si>
  <si>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</si>
  <si>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</si>
  <si>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</si>
  <si>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</si>
  <si>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</si>
  <si>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</si>
  <si>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</si>
  <si>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</si>
  <si>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</si>
  <si>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</si>
  <si>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</si>
  <si>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</si>
  <si>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</si>
  <si>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</si>
  <si>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</si>
  <si>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</si>
  <si>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</si>
  <si>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</si>
  <si>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</si>
  <si>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</si>
  <si>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</si>
  <si>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</si>
  <si>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</si>
  <si>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</si>
  <si>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</si>
  <si>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</si>
  <si>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</si>
  <si>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</si>
  <si>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</si>
  <si>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</si>
  <si>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</si>
  <si>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</si>
  <si>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</si>
  <si>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</si>
  <si>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</si>
  <si>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</si>
  <si>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</si>
  <si>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</si>
  <si>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</si>
  <si>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</si>
  <si>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</si>
  <si>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</si>
  <si>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</si>
  <si>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</si>
  <si>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</si>
  <si>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</si>
  <si>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</si>
  <si>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</si>
  <si>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</si>
  <si>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</si>
  <si>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</si>
  <si>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</si>
  <si>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</si>
  <si>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</si>
  <si>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</si>
  <si>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</si>
  <si>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</si>
  <si>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</si>
  <si>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</si>
  <si>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</si>
  <si>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</si>
  <si>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</si>
  <si>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</si>
  <si>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</si>
  <si>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</si>
  <si>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</si>
  <si>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</si>
  <si>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</si>
  <si>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</si>
  <si>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</si>
  <si>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</si>
  <si>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</si>
  <si>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</si>
  <si>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</si>
  <si>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</si>
  <si>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</si>
  <si>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</si>
  <si>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</si>
  <si>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</si>
  <si>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</si>
  <si>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</si>
  <si>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</si>
  <si>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</si>
  <si>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</si>
  <si>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</si>
  <si>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</si>
  <si>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</si>
  <si>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</si>
  <si>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</si>
  <si>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</si>
  <si>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</si>
  <si>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</si>
  <si>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</si>
  <si>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</si>
  <si>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</si>
  <si>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</si>
  <si>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</si>
  <si>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</si>
  <si>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</si>
  <si>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</si>
  <si>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</si>
  <si>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</si>
  <si>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</si>
  <si>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</si>
  <si>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</si>
  <si>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</si>
  <si>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</si>
  <si>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</si>
  <si>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</si>
  <si>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</si>
  <si>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</si>
  <si>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</si>
  <si>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</si>
  <si>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</si>
  <si>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</si>
  <si>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</si>
  <si>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</si>
  <si>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</si>
  <si>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</si>
  <si>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</si>
  <si>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</si>
  <si>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</si>
  <si>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</si>
  <si>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</si>
  <si>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</si>
  <si>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</si>
  <si>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</si>
  <si>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</si>
  <si>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</si>
  <si>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</si>
  <si>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</si>
  <si>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</si>
  <si>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</si>
  <si>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</si>
  <si>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</si>
  <si>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</si>
  <si>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</si>
  <si>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</si>
  <si>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</si>
  <si>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</si>
  <si>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</si>
  <si>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</si>
  <si>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</si>
  <si>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</si>
  <si>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</si>
  <si>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</si>
  <si>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</si>
  <si>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</si>
  <si>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</si>
  <si>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</si>
  <si>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</si>
  <si>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</si>
  <si>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</si>
  <si>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</si>
  <si>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</si>
  <si>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</si>
  <si>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</si>
  <si>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</si>
  <si>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</si>
  <si>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</si>
  <si>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</si>
  <si>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</si>
  <si>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</si>
  <si>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</si>
  <si>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</si>
  <si>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</si>
  <si>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</si>
  <si>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</si>
  <si>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</si>
  <si>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</si>
  <si>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</si>
  <si>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</si>
  <si>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</si>
  <si>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</si>
  <si>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</si>
  <si>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</si>
  <si>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</si>
  <si>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</si>
  <si>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</si>
  <si>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</si>
  <si>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</si>
  <si>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</si>
  <si>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</si>
  <si>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</si>
  <si>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</si>
  <si>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</si>
  <si>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</si>
  <si>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</si>
  <si>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</si>
  <si>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</si>
  <si>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</si>
  <si>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</si>
  <si>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</si>
  <si>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</si>
  <si>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</si>
  <si>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</si>
  <si>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</si>
  <si>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</si>
  <si>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</si>
  <si>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</si>
  <si>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</si>
  <si>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</si>
  <si>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</si>
  <si>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</si>
  <si>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</si>
  <si>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</si>
  <si>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</si>
  <si>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</si>
  <si>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</si>
  <si>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</si>
  <si>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</si>
  <si>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</si>
  <si>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</si>
  <si>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</si>
  <si>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</si>
  <si>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</si>
  <si>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</si>
  <si>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</si>
  <si>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</si>
  <si>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</si>
  <si>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</si>
  <si>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</si>
  <si>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</si>
  <si>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</si>
  <si>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</si>
  <si>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</si>
  <si>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</si>
  <si>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</si>
  <si>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</si>
  <si>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</si>
  <si>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</si>
  <si>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</si>
  <si>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</si>
  <si>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</si>
  <si>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</si>
  <si>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</si>
  <si>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</si>
  <si>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</si>
  <si>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</si>
  <si>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</si>
  <si>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</si>
  <si>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</si>
  <si>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</si>
  <si>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</si>
  <si>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</si>
  <si>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</si>
  <si>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</si>
  <si>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</si>
  <si>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</si>
  <si>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</si>
  <si>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</si>
  <si>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</si>
  <si>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</si>
  <si>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</si>
  <si>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</si>
  <si>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</si>
  <si>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</si>
  <si>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</si>
  <si>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</si>
  <si>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</si>
  <si>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</si>
  <si>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</si>
  <si>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</si>
  <si>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</si>
  <si>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</si>
  <si>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</si>
  <si>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</si>
  <si>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</si>
  <si>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</si>
  <si>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</si>
  <si>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</si>
  <si>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</si>
  <si>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</si>
  <si>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</si>
  <si>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</si>
  <si>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</si>
  <si>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</si>
  <si>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</si>
  <si>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</si>
  <si>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</si>
  <si>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</si>
  <si>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</si>
  <si>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</si>
  <si>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</si>
  <si>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</si>
  <si>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</si>
  <si>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</si>
  <si>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</si>
  <si>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</si>
  <si>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</si>
  <si>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</si>
  <si>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</si>
  <si>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</si>
  <si>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</si>
  <si>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</si>
  <si>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</si>
  <si>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</si>
  <si>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</si>
  <si>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</si>
  <si>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</si>
  <si>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</si>
  <si>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</si>
  <si>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</si>
  <si>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</si>
  <si>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</si>
  <si>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</si>
  <si>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</si>
  <si>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</si>
  <si>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</si>
  <si>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</si>
  <si>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</si>
  <si>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</si>
  <si>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</si>
  <si>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</si>
  <si>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</si>
  <si>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</si>
  <si>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</si>
  <si>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</si>
  <si>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</si>
  <si>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</si>
  <si>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</si>
  <si>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</si>
  <si>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</si>
  <si>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</si>
  <si>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</si>
  <si>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</si>
  <si>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</si>
  <si>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</si>
  <si>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</si>
  <si>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</si>
  <si>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</si>
  <si>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</si>
  <si>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</si>
  <si>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</si>
  <si>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</si>
  <si>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</si>
  <si>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</si>
  <si>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</si>
  <si>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</si>
  <si>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</si>
  <si>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</si>
  <si>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</si>
  <si>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</si>
  <si>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</si>
  <si>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</si>
  <si>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</si>
  <si>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</si>
  <si>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</si>
  <si>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</si>
  <si>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</si>
  <si>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</si>
  <si>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</si>
  <si>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</si>
  <si>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</si>
  <si>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</si>
  <si>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</si>
  <si>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</si>
  <si>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</si>
  <si>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</si>
  <si>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</si>
  <si>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</si>
  <si>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</si>
  <si>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</si>
  <si>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</si>
  <si>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</si>
  <si>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</si>
  <si>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</si>
  <si>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</si>
  <si>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</si>
  <si>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</si>
  <si>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</si>
  <si>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</si>
  <si>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</si>
  <si>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</si>
  <si>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</si>
  <si>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</si>
  <si>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</si>
  <si>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</si>
  <si>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</si>
  <si>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</si>
  <si>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</si>
  <si>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</si>
  <si>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</si>
  <si>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</si>
  <si>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</si>
  <si>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</si>
  <si>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</si>
  <si>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</si>
  <si>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</si>
  <si>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</si>
  <si>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</si>
  <si>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</si>
  <si>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</si>
  <si>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</si>
  <si>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</si>
  <si>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</si>
  <si>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</si>
  <si>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</si>
  <si>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</si>
  <si>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</si>
  <si>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</si>
  <si>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</si>
  <si>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</si>
  <si>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</si>
  <si>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</si>
  <si>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</si>
  <si>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</si>
  <si>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</si>
  <si>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</si>
  <si>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</si>
  <si>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</si>
  <si>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</si>
  <si>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</si>
  <si>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</si>
  <si>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</si>
  <si>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</si>
  <si>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</si>
  <si>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</si>
  <si>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</si>
  <si>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</si>
  <si>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</si>
  <si>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</si>
  <si>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</si>
  <si>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</si>
  <si>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</si>
  <si>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</si>
  <si>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</si>
  <si>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</si>
  <si>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</si>
  <si>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</si>
  <si>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</si>
  <si>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</si>
  <si>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</si>
  <si>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</si>
  <si>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</si>
  <si>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</si>
  <si>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</si>
  <si>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</si>
  <si>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</si>
  <si>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</si>
  <si>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</si>
  <si>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</si>
  <si>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</si>
  <si>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</si>
  <si>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</si>
  <si>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</si>
  <si>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</si>
  <si>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</si>
  <si>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</si>
  <si>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</si>
  <si>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</si>
  <si>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</si>
  <si>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</si>
  <si>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</si>
  <si>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</si>
  <si>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</si>
  <si>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</si>
  <si>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</si>
  <si>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</si>
  <si>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</si>
  <si>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</si>
  <si>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</si>
  <si>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</si>
  <si>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</si>
  <si>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</si>
  <si>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</si>
  <si>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</si>
  <si>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</si>
  <si>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</si>
  <si>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</si>
  <si>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</si>
  <si>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</si>
  <si>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</si>
  <si>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</si>
  <si>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</si>
  <si>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</si>
  <si>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</si>
  <si>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</si>
  <si>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</si>
  <si>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</si>
  <si>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</si>
  <si>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</si>
  <si>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</si>
  <si>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</si>
  <si>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</si>
  <si>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</si>
  <si>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</si>
  <si>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</si>
  <si>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</si>
  <si>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</si>
  <si>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</si>
  <si>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</si>
  <si>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</si>
  <si>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</si>
  <si>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</si>
  <si>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</si>
  <si>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</si>
  <si>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</si>
  <si>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</si>
  <si>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</si>
  <si>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</si>
  <si>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</si>
  <si>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</si>
  <si>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</si>
  <si>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</si>
  <si>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</si>
  <si>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</si>
  <si>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</si>
  <si>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</si>
  <si>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</si>
  <si>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</si>
  <si>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</si>
  <si>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</si>
  <si>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</si>
  <si>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</si>
  <si>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</si>
  <si>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</si>
  <si>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</si>
  <si>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</si>
  <si>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</si>
  <si>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</si>
  <si>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</si>
  <si>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</si>
  <si>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</si>
  <si>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</si>
  <si>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</si>
  <si>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</si>
  <si>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</si>
  <si>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</si>
  <si>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</si>
  <si>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</si>
  <si>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</si>
  <si>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</si>
  <si>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</si>
  <si>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</si>
  <si>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</si>
  <si>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</si>
  <si>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</si>
  <si>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</si>
  <si>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</si>
  <si>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</si>
  <si>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</si>
  <si>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</si>
  <si>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</si>
  <si>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</si>
  <si>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</si>
  <si>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</si>
  <si>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</si>
  <si>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</si>
  <si>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</si>
  <si>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</si>
  <si>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</si>
  <si>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</si>
  <si>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</si>
  <si>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</si>
  <si>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</si>
  <si>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</si>
  <si>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</si>
  <si>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</si>
  <si>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</si>
  <si>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</si>
  <si>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</si>
  <si>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</si>
  <si>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</si>
  <si>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</si>
  <si>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</si>
  <si>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</si>
  <si>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</si>
  <si>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</si>
  <si>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</si>
  <si>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</si>
  <si>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</si>
  <si>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</si>
  <si>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</si>
  <si>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</si>
  <si>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</si>
  <si>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</si>
  <si>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</si>
  <si>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</si>
  <si>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</si>
  <si>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</si>
  <si>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</si>
  <si>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</si>
  <si>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</si>
  <si>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</si>
  <si>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</si>
  <si>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</si>
  <si>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</si>
  <si>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</si>
  <si>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</si>
  <si>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</si>
  <si>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</si>
  <si>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</si>
  <si>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</si>
  <si>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</si>
  <si>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</si>
  <si>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</si>
  <si>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</si>
  <si>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</si>
  <si>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</si>
  <si>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</si>
  <si>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</si>
  <si>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</si>
  <si>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</si>
  <si>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</si>
  <si>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</si>
  <si>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</si>
  <si>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</si>
  <si>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</si>
  <si>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</si>
  <si>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</si>
  <si>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</si>
  <si>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</si>
  <si>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</si>
  <si>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</si>
  <si>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</si>
  <si>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</si>
  <si>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</si>
  <si>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</si>
  <si>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</si>
  <si>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</si>
  <si>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</si>
  <si>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</si>
  <si>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</si>
  <si>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</si>
  <si>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</si>
  <si>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</si>
  <si>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</si>
  <si>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</si>
  <si>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</si>
  <si>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</si>
  <si>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</si>
  <si>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</si>
  <si>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</si>
  <si>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</si>
  <si>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</si>
  <si>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</si>
  <si>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</si>
  <si>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</si>
  <si>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</si>
  <si>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</si>
  <si>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</si>
  <si>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</si>
  <si>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</si>
  <si>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</si>
  <si>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</si>
  <si>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</si>
  <si>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</si>
  <si>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</si>
  <si>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</si>
  <si>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</si>
  <si>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</si>
  <si>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</si>
  <si>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</si>
  <si>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</si>
  <si>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</si>
  <si>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</si>
  <si>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</si>
  <si>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</si>
  <si>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</si>
  <si>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</si>
  <si>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</si>
  <si>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</si>
  <si>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</si>
  <si>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</si>
  <si>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</si>
  <si>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</si>
  <si>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</si>
  <si>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</si>
  <si>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</si>
  <si>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</si>
  <si>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</si>
  <si>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</si>
  <si>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</si>
  <si>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</si>
  <si>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</si>
  <si>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</si>
  <si>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</si>
  <si>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</si>
  <si>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</si>
  <si>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</si>
  <si>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</si>
  <si>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</si>
  <si>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</si>
  <si>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</si>
  <si>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</si>
  <si>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</si>
  <si>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</si>
  <si>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</si>
  <si>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</si>
  <si>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</si>
  <si>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</si>
  <si>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</si>
  <si>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</si>
  <si>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</si>
  <si>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</si>
  <si>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</si>
  <si>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</si>
  <si>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</si>
  <si>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</si>
  <si>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</si>
  <si>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</si>
  <si>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</si>
  <si>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</si>
  <si>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</si>
  <si>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</si>
  <si>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</si>
  <si>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</si>
  <si>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</si>
  <si>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</si>
  <si>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</si>
  <si>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</si>
  <si>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</si>
  <si>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</si>
  <si>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</si>
  <si>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</si>
  <si>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</si>
  <si>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</si>
  <si>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</si>
  <si>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</si>
  <si>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</si>
  <si>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</si>
  <si>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</si>
  <si>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</si>
  <si>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</si>
  <si>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</si>
  <si>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</si>
  <si>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</si>
  <si>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</si>
  <si>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</si>
  <si>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</si>
  <si>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</si>
  <si>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</si>
  <si>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</si>
  <si>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</si>
  <si>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</si>
  <si>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</si>
  <si>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</si>
  <si>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</si>
  <si>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</si>
  <si>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</si>
  <si>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</si>
  <si>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</si>
  <si>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</si>
  <si>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</si>
  <si>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</si>
  <si>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</si>
  <si>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</si>
  <si>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</si>
  <si>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</si>
  <si>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</si>
  <si>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</si>
  <si>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</si>
  <si>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</si>
  <si>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</si>
  <si>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</si>
  <si>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</si>
  <si>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</si>
  <si>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</si>
  <si>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</si>
  <si>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</si>
  <si>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</si>
  <si>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</si>
  <si>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</si>
  <si>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</si>
  <si>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</si>
  <si>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</si>
  <si>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</si>
  <si>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</si>
  <si>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</si>
  <si>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</si>
  <si>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</si>
  <si>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</si>
  <si>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</si>
  <si>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</si>
  <si>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</si>
  <si>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</si>
  <si>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</si>
  <si>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</si>
  <si>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</si>
  <si>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</si>
  <si>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</si>
  <si>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</si>
  <si>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</si>
  <si>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</si>
  <si>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</si>
  <si>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</si>
  <si>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</si>
  <si>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</si>
  <si>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</si>
  <si>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</si>
  <si>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</si>
  <si>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</si>
  <si>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</si>
  <si>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</si>
  <si>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</si>
  <si>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</si>
  <si>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</si>
  <si>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</si>
  <si>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</si>
  <si>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</si>
  <si>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</si>
  <si>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</si>
  <si>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</si>
  <si>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</si>
  <si>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</si>
  <si>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</si>
  <si>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</si>
  <si>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</si>
  <si>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</si>
  <si>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</si>
  <si>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</si>
  <si>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</si>
  <si>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</si>
  <si>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</si>
  <si>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</si>
  <si>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</si>
  <si>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</si>
  <si>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</si>
  <si>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</si>
  <si>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</si>
  <si>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</si>
  <si>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</si>
  <si>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</si>
  <si>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</si>
  <si>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</si>
  <si>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</si>
  <si>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</si>
  <si>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</si>
  <si>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</si>
  <si>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</si>
  <si>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</si>
  <si>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</si>
  <si>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</si>
  <si>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</si>
  <si>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</si>
  <si>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</si>
  <si>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</si>
  <si>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</si>
  <si>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</si>
  <si>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</si>
  <si>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</si>
  <si>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</si>
  <si>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</si>
  <si>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</si>
  <si>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</si>
  <si>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</si>
  <si>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</si>
  <si>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</si>
  <si>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</si>
  <si>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</si>
  <si>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</si>
  <si>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</si>
  <si>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</si>
  <si>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</si>
  <si>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</si>
  <si>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</si>
  <si>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</si>
  <si>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</si>
  <si>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</si>
  <si>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</si>
  <si>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</si>
  <si>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</si>
  <si>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</si>
  <si>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</si>
  <si>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</si>
  <si>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</si>
  <si>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</si>
  <si>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</si>
  <si>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</si>
  <si>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</si>
  <si>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</si>
  <si>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</si>
  <si>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</si>
  <si>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</si>
  <si>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</si>
  <si>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</si>
  <si>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</si>
  <si>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</si>
  <si>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</si>
  <si>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</si>
  <si>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</si>
  <si>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</si>
  <si>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</si>
  <si>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</si>
  <si>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</si>
  <si>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</si>
  <si>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</si>
  <si>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</si>
  <si>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</si>
  <si>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</si>
  <si>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</si>
  <si>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</si>
  <si>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</si>
  <si>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</si>
  <si>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</si>
  <si>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</si>
  <si>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</si>
  <si>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</si>
  <si>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</si>
  <si>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</si>
  <si>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</si>
  <si>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</si>
  <si>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</si>
  <si>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</si>
  <si>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</si>
  <si>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</si>
  <si>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</si>
  <si>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</si>
  <si>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</si>
  <si>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</si>
  <si>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</si>
  <si>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</si>
  <si>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</si>
  <si>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</si>
  <si>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</si>
  <si>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</si>
  <si>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</si>
  <si>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</si>
  <si>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</si>
  <si>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</si>
  <si>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</si>
  <si>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</si>
  <si>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</si>
  <si>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</si>
  <si>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</si>
  <si>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</si>
  <si>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</si>
  <si>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</si>
  <si>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</si>
  <si>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</si>
  <si>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</si>
  <si>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</si>
  <si>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</si>
  <si>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</si>
  <si>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</si>
  <si>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</si>
  <si>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</si>
  <si>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</si>
  <si>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</si>
  <si>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</si>
  <si>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</si>
  <si>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</si>
  <si>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</si>
  <si>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</si>
  <si>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</si>
  <si>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</si>
  <si>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</si>
  <si>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</si>
  <si>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</si>
  <si>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</si>
  <si>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</si>
  <si>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</si>
  <si>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</si>
  <si>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</si>
  <si>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</si>
  <si>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</si>
  <si>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</si>
  <si>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</si>
  <si>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</si>
  <si>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</si>
  <si>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</si>
  <si>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</si>
  <si>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</si>
  <si>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</si>
  <si>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</si>
  <si>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</si>
  <si>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</si>
  <si>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</si>
  <si>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</si>
  <si>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</si>
  <si>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</si>
  <si>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</si>
  <si>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</si>
  <si>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</si>
  <si>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</si>
  <si>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</si>
  <si>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</si>
  <si>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</si>
  <si>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</si>
  <si>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</si>
  <si>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</si>
  <si>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</si>
  <si>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</si>
  <si>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</si>
  <si>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</si>
  <si>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</si>
  <si>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</si>
  <si>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</si>
  <si>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</si>
  <si>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</si>
  <si>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</si>
  <si>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</si>
  <si>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</si>
  <si>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</si>
  <si>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</si>
  <si>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</si>
  <si>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</si>
  <si>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</si>
  <si>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</si>
  <si>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</si>
  <si>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</si>
  <si>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</si>
  <si>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</si>
  <si>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</si>
  <si>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</si>
  <si>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</si>
  <si>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</si>
  <si>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</si>
  <si>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</si>
  <si>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</si>
  <si>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</si>
  <si>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</si>
  <si>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</si>
  <si>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</si>
  <si>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</si>
  <si>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</si>
  <si>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</si>
  <si>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</si>
  <si>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</si>
  <si>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</si>
  <si>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</si>
  <si>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</si>
  <si>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</si>
  <si>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</si>
  <si>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</si>
  <si>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</si>
  <si>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</si>
  <si>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</si>
  <si>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</si>
  <si>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</si>
  <si>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</si>
  <si>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</si>
  <si>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</si>
  <si>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</si>
  <si>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</si>
  <si>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</si>
  <si>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</si>
  <si>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</si>
  <si>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</si>
  <si>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</si>
  <si>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</si>
  <si>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</si>
  <si>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</si>
  <si>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</si>
  <si>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</si>
  <si>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</si>
  <si>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</si>
  <si>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</si>
  <si>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</si>
  <si>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</si>
  <si>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</si>
  <si>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</si>
  <si>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</si>
  <si>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</si>
  <si>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</si>
  <si>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</si>
  <si>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</si>
  <si>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</si>
  <si>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</si>
  <si>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</si>
  <si>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</si>
  <si>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</si>
  <si>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</si>
  <si>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</si>
  <si>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</si>
  <si>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</si>
  <si>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</si>
  <si>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</si>
  <si>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</si>
  <si>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</si>
  <si>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</si>
  <si>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</si>
  <si>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</si>
  <si>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</si>
  <si>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</si>
  <si>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</si>
  <si>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</si>
  <si>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</si>
  <si>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</si>
  <si>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</si>
  <si>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</si>
  <si>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</si>
  <si>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</si>
  <si>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</si>
  <si>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</si>
  <si>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</si>
  <si>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</si>
  <si>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</si>
  <si>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</si>
  <si>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</si>
  <si>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</si>
  <si>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</si>
  <si>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</si>
  <si>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</si>
  <si>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</si>
  <si>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</si>
  <si>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</si>
  <si>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</si>
  <si>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</si>
  <si>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</si>
  <si>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</si>
  <si>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</si>
  <si>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</si>
  <si>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</si>
  <si>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</si>
  <si>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</si>
  <si>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</si>
  <si>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</si>
  <si>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</si>
  <si>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</si>
  <si>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</si>
  <si>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</si>
  <si>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</si>
  <si>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</si>
  <si>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</si>
  <si>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</si>
  <si>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</si>
  <si>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</si>
  <si>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</si>
  <si>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</si>
  <si>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</si>
  <si>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</si>
  <si>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</si>
  <si>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</si>
  <si>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</si>
  <si>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</si>
  <si>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</si>
  <si>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</si>
  <si>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</si>
  <si>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</si>
  <si>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</si>
  <si>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</si>
  <si>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</si>
  <si>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</si>
  <si>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</si>
  <si>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</si>
  <si>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</si>
  <si>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</si>
  <si>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</si>
  <si>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</si>
  <si>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</si>
  <si>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</si>
  <si>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</si>
  <si>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</si>
  <si>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</si>
  <si>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</si>
  <si>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</si>
  <si>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</si>
  <si>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</si>
  <si>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</si>
  <si>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</si>
  <si>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</si>
  <si>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</si>
  <si>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</si>
  <si>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</si>
  <si>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</si>
  <si>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</si>
  <si>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</si>
  <si>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</si>
  <si>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</si>
  <si>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</si>
  <si>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</si>
  <si>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</si>
  <si>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</si>
  <si>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</si>
  <si>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</si>
  <si>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</si>
  <si>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</si>
  <si>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</si>
  <si>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</si>
  <si>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</si>
  <si>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</si>
  <si>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</si>
  <si>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</si>
  <si>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</si>
  <si>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</si>
  <si>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</si>
  <si>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</si>
  <si>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</si>
  <si>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</si>
  <si>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</si>
  <si>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</si>
  <si>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</si>
  <si>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</si>
  <si>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</si>
  <si>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</si>
  <si>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</si>
  <si>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</si>
  <si>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</si>
  <si>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</si>
  <si>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</si>
  <si>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</si>
  <si>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</si>
  <si>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</si>
  <si>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</si>
  <si>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</si>
  <si>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</si>
  <si>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</si>
  <si>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</si>
  <si>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</si>
  <si>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</si>
  <si>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</si>
  <si>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</si>
  <si>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</si>
  <si>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</si>
  <si>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</si>
  <si>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</si>
  <si>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</si>
  <si>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</si>
  <si>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</si>
  <si>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</si>
  <si>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</si>
  <si>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</si>
  <si>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</si>
  <si>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</si>
  <si>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</si>
  <si>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</si>
  <si>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</si>
  <si>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</si>
  <si>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</si>
  <si>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</si>
  <si>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</si>
  <si>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</si>
  <si>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</si>
  <si>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</si>
  <si>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</si>
  <si>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</si>
  <si>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</si>
  <si>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</si>
  <si>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</si>
  <si>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</si>
  <si>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</si>
  <si>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</si>
  <si>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</si>
  <si>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</si>
  <si>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</si>
  <si>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</si>
  <si>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</si>
  <si>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</si>
  <si>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</si>
  <si>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</si>
  <si>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</si>
  <si>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</si>
  <si>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</si>
  <si>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</si>
  <si>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</si>
  <si>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</si>
  <si>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</si>
  <si>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</si>
  <si>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</si>
  <si>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</si>
  <si>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</si>
  <si>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</si>
  <si>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</si>
  <si>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</si>
  <si>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</si>
  <si>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</si>
  <si>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</si>
  <si>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</si>
  <si>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</si>
  <si>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</si>
  <si>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</si>
  <si>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</si>
  <si>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</si>
  <si>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</si>
  <si>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</si>
  <si>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</si>
  <si>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</si>
  <si>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</si>
  <si>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</si>
  <si>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</si>
  <si>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</si>
  <si>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</si>
  <si>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</si>
  <si>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</si>
  <si>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</si>
  <si>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</si>
  <si>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</si>
  <si>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</si>
  <si>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</si>
  <si>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</si>
  <si>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</si>
  <si>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</si>
  <si>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</si>
  <si>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</si>
  <si>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</si>
  <si>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</si>
  <si>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</si>
  <si>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</si>
  <si>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</si>
  <si>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</si>
  <si>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</si>
  <si>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</si>
  <si>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</si>
  <si>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</si>
  <si>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</si>
  <si>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</si>
  <si>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</si>
  <si>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</si>
  <si>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</si>
  <si>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</si>
  <si>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</si>
  <si>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</si>
  <si>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</si>
  <si>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</si>
  <si>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</si>
  <si>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</si>
  <si>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</si>
  <si>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</si>
  <si>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</si>
  <si>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</si>
  <si>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</si>
  <si>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</si>
  <si>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</si>
  <si>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</si>
  <si>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</si>
  <si>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</si>
  <si>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</si>
  <si>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</si>
  <si>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</si>
  <si>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</si>
  <si>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</si>
  <si>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</si>
  <si>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</si>
  <si>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</si>
  <si>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</si>
  <si>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</si>
  <si>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</si>
  <si>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</si>
  <si>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</si>
  <si>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</si>
  <si>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</si>
  <si>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</si>
  <si>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</si>
  <si>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</si>
  <si>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</si>
  <si>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</si>
  <si>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</si>
  <si>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</si>
  <si>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</si>
  <si>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</si>
  <si>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</si>
  <si>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</si>
  <si>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</si>
  <si>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</si>
  <si>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</si>
  <si>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</si>
  <si>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</si>
  <si>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</si>
  <si>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</si>
  <si>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</si>
  <si>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</si>
  <si>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</si>
  <si>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</si>
  <si>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</si>
  <si>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</si>
  <si>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</si>
  <si>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</si>
  <si>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</si>
  <si>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</si>
  <si>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</si>
  <si>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</si>
  <si>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</si>
  <si>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</si>
  <si>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</si>
  <si>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</si>
  <si>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</si>
  <si>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</si>
  <si>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</si>
  <si>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</si>
  <si>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</si>
  <si>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</si>
  <si>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</si>
  <si>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</si>
  <si>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</si>
  <si>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</si>
  <si>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</si>
  <si>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</si>
  <si>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</si>
  <si>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</si>
  <si>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</si>
  <si>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</si>
  <si>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</si>
  <si>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</si>
  <si>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</si>
  <si>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</si>
  <si>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</si>
  <si>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</si>
  <si>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</si>
  <si>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</si>
  <si>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</si>
  <si>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</si>
  <si>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</si>
  <si>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</si>
  <si>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</si>
  <si>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</si>
  <si>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</si>
  <si>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</si>
  <si>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</si>
  <si>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</si>
  <si>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</si>
  <si>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</si>
  <si>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</si>
  <si>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</si>
  <si>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</si>
  <si>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</si>
  <si>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</si>
  <si>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</si>
  <si>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</si>
  <si>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</si>
  <si>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</si>
  <si>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</si>
  <si>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</si>
  <si>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</si>
  <si>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</si>
  <si>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</si>
  <si>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</si>
  <si>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</si>
  <si>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</si>
  <si>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</si>
  <si>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</si>
  <si>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</si>
  <si>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</si>
  <si>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</si>
  <si>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</si>
  <si>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</si>
  <si>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</si>
  <si>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</si>
  <si>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</si>
  <si>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</si>
  <si>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</si>
  <si>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</si>
  <si>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</si>
  <si>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</si>
  <si>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</si>
  <si>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</si>
  <si>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</si>
  <si>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</si>
  <si>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</si>
  <si>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</si>
  <si>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</si>
  <si>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</si>
  <si>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</si>
  <si>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</si>
  <si>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</si>
  <si>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</si>
  <si>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</si>
  <si>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</si>
  <si>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</si>
  <si>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</si>
  <si>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</si>
  <si>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</si>
  <si>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</si>
  <si>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</si>
  <si>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</si>
  <si>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</si>
  <si>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</si>
  <si>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</si>
  <si>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</si>
  <si>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</si>
  <si>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</si>
  <si>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</si>
  <si>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</si>
  <si>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</si>
  <si>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</si>
  <si>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</si>
  <si>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</si>
  <si>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</si>
  <si>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</si>
  <si>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</si>
  <si>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</si>
  <si>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</si>
  <si>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</si>
  <si>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</si>
  <si>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</si>
  <si>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</si>
  <si>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</si>
  <si>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</si>
  <si>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</si>
  <si>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</si>
  <si>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</si>
  <si>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</si>
  <si>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</si>
  <si>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</si>
  <si>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</si>
  <si>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</si>
  <si>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</si>
  <si>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</si>
  <si>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</si>
  <si>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</si>
  <si>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</si>
  <si>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</si>
  <si>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</si>
  <si>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</si>
  <si>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</si>
  <si>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</si>
  <si>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</si>
  <si>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</si>
  <si>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</si>
  <si>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</si>
  <si>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</si>
  <si>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</si>
  <si>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</si>
  <si>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</si>
  <si>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</si>
  <si>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</si>
  <si>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</si>
  <si>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</si>
  <si>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</si>
  <si>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</si>
  <si>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</si>
  <si>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</si>
  <si>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</si>
  <si>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</si>
  <si>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</si>
  <si>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</si>
  <si>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</si>
  <si>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</si>
  <si>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</si>
  <si>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</si>
  <si>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</si>
  <si>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</si>
  <si>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</si>
  <si>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</si>
  <si>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</si>
  <si>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</si>
  <si>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</si>
  <si>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</si>
  <si>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</si>
  <si>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</si>
  <si>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</si>
  <si>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</si>
  <si>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</si>
  <si>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</si>
  <si>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</si>
  <si>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</si>
  <si>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</si>
  <si>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</si>
  <si>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</si>
  <si>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</si>
  <si>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</si>
  <si>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</si>
  <si>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</si>
  <si>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</si>
  <si>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</si>
  <si>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</si>
  <si>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</si>
  <si>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</si>
  <si>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</si>
  <si>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</si>
  <si>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</si>
  <si>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</si>
  <si>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</si>
  <si>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</si>
  <si>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</si>
  <si>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</si>
  <si>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</si>
  <si>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</si>
  <si>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</si>
  <si>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</si>
  <si>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</si>
  <si>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</si>
  <si>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</si>
  <si>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</si>
  <si>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</si>
  <si>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</si>
  <si>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</si>
  <si>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</si>
  <si>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</si>
  <si>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</si>
  <si>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</si>
  <si>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</si>
  <si>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</si>
  <si>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</si>
  <si>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</si>
  <si>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</si>
  <si>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</si>
  <si>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</si>
  <si>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</si>
  <si>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</si>
  <si>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</si>
  <si>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</si>
  <si>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</si>
  <si>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</si>
  <si>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</si>
  <si>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</si>
  <si>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</si>
  <si>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</si>
  <si>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</si>
  <si>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</si>
  <si>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</si>
  <si>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</si>
  <si>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</si>
  <si>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</si>
  <si>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</si>
  <si>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</si>
  <si>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</si>
  <si>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</si>
  <si>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</si>
  <si>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</si>
  <si>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</si>
  <si>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</si>
  <si>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</si>
  <si>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</si>
  <si>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</si>
  <si>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</si>
  <si>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</si>
  <si>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</si>
  <si>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</si>
  <si>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</si>
  <si>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</si>
  <si>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</si>
  <si>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</si>
  <si>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</si>
  <si>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</si>
  <si>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</si>
  <si>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</si>
  <si>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</si>
  <si>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</si>
  <si>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</si>
  <si>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</si>
  <si>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</si>
  <si>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</si>
  <si>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</si>
  <si>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</si>
  <si>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</si>
  <si>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</si>
  <si>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</si>
  <si>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</si>
  <si>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</si>
  <si>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</si>
  <si>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</si>
  <si>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</si>
  <si>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</si>
  <si>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</si>
  <si>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</si>
  <si>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</si>
  <si>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</si>
  <si>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</si>
  <si>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</si>
  <si>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</si>
  <si>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</si>
  <si>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</si>
  <si>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</si>
  <si>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</si>
  <si>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</si>
  <si>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</si>
  <si>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</si>
  <si>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</si>
  <si>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</si>
  <si>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</si>
  <si>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</si>
  <si>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</si>
  <si>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</si>
  <si>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</si>
  <si>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</si>
  <si>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</si>
  <si>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</si>
  <si>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</si>
  <si>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</si>
  <si>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</si>
  <si>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</si>
  <si>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</si>
  <si>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</si>
  <si>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</si>
  <si>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</si>
  <si>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</si>
  <si>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</si>
  <si>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</si>
  <si>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</si>
  <si>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</si>
  <si>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</si>
  <si>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</si>
  <si>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</si>
  <si>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</si>
  <si>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</si>
  <si>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</si>
  <si>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</si>
  <si>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</si>
  <si>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</si>
  <si>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</si>
  <si>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</si>
  <si>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</si>
  <si>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</si>
  <si>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</si>
  <si>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</si>
  <si>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</si>
  <si>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</si>
  <si>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</si>
  <si>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</si>
  <si>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</si>
  <si>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</si>
  <si>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</si>
  <si>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</si>
  <si>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</si>
  <si>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</si>
  <si>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</si>
  <si>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</si>
  <si>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</si>
  <si>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</si>
  <si>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</si>
  <si>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</si>
  <si>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</si>
  <si>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</si>
  <si>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</si>
  <si>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</si>
  <si>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</si>
  <si>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</si>
  <si>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</si>
  <si>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</si>
  <si>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</si>
  <si>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</si>
  <si>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</si>
  <si>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</si>
  <si>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</si>
  <si>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</si>
  <si>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</si>
  <si>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</si>
  <si>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</si>
  <si>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</si>
  <si>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</si>
  <si>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</si>
  <si>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</si>
  <si>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</si>
  <si>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</si>
  <si>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</si>
  <si>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</si>
  <si>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</si>
  <si>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</si>
  <si>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</si>
  <si>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</si>
  <si>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</si>
  <si>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</si>
  <si>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</si>
  <si>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</si>
  <si>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</si>
  <si>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</si>
  <si>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</si>
  <si>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</si>
  <si>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</si>
  <si>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</si>
  <si>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</si>
  <si>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</si>
  <si>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</si>
  <si>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</si>
  <si>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</si>
  <si>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</si>
  <si>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</si>
  <si>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</si>
  <si>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</si>
  <si>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</si>
  <si>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</si>
  <si>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</si>
  <si>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</si>
  <si>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</si>
  <si>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</si>
  <si>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</si>
  <si>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</si>
  <si>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</si>
  <si>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</si>
  <si>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</si>
  <si>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</si>
  <si>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</si>
  <si>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</si>
  <si>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</si>
  <si>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</si>
  <si>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</si>
  <si>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</si>
  <si>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</si>
  <si>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</si>
  <si>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</si>
  <si>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</si>
  <si>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</si>
  <si>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</si>
  <si>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</si>
  <si>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</si>
  <si>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</si>
  <si>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</si>
  <si>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</si>
  <si>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</si>
  <si>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</si>
  <si>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</si>
  <si>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</si>
  <si>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</si>
  <si>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</si>
  <si>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</si>
  <si>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</si>
  <si>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</si>
  <si>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</si>
  <si>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</si>
  <si>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</si>
  <si>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</si>
  <si>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</si>
  <si>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</si>
  <si>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</si>
  <si>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</si>
  <si>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</si>
  <si>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</si>
  <si>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</si>
  <si>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</si>
  <si>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</si>
  <si>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</si>
  <si>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</si>
  <si>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</si>
  <si>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</si>
  <si>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</si>
  <si>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</si>
  <si>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</si>
  <si>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</si>
  <si>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</si>
  <si>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</si>
  <si>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</si>
  <si>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</si>
  <si>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</si>
  <si>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</si>
  <si>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</si>
  <si>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</si>
  <si>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</si>
  <si>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</si>
  <si>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</si>
  <si>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</si>
  <si>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</si>
  <si>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</si>
  <si>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</si>
  <si>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</si>
  <si>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</si>
  <si>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</si>
  <si>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</si>
  <si>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</si>
  <si>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</si>
  <si>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</si>
  <si>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</si>
  <si>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</si>
  <si>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</si>
  <si>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</si>
  <si>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</si>
  <si>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</si>
  <si>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</si>
  <si>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</si>
  <si>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</si>
  <si>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</si>
  <si>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</si>
  <si>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</si>
  <si>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</si>
  <si>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</si>
  <si>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</si>
  <si>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</si>
  <si>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</si>
  <si>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</si>
  <si>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</si>
  <si>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</si>
  <si>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</si>
  <si>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</si>
  <si>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</si>
  <si>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</si>
  <si>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</si>
  <si>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</si>
  <si>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</si>
  <si>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</si>
  <si>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</si>
  <si>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</si>
  <si>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</si>
  <si>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</si>
  <si>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</si>
  <si>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</si>
  <si>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</si>
  <si>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</si>
  <si>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</si>
  <si>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</si>
  <si>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</si>
  <si>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</si>
  <si>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</si>
  <si>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</si>
  <si>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</si>
  <si>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</si>
  <si>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</si>
  <si>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</si>
  <si>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</si>
  <si>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</si>
  <si>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</si>
  <si>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</si>
  <si>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</si>
  <si>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</si>
  <si>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</si>
  <si>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</si>
  <si>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</si>
  <si>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</si>
  <si>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</si>
  <si>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</si>
  <si>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</si>
  <si>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</si>
  <si>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</si>
  <si>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</si>
  <si>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</si>
  <si>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</si>
  <si>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</si>
  <si>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</si>
  <si>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</si>
  <si>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</si>
  <si>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</si>
  <si>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</si>
  <si>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</si>
  <si>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</si>
  <si>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</si>
  <si>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</si>
  <si>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</si>
  <si>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</si>
  <si>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</si>
  <si>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</si>
  <si>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</si>
  <si>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</si>
  <si>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</si>
  <si>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</si>
  <si>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</si>
  <si>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</si>
  <si>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</si>
  <si>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</si>
  <si>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</si>
  <si>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</si>
  <si>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</si>
  <si>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</si>
  <si>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</si>
  <si>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</si>
  <si>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</si>
  <si>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</si>
  <si>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</si>
  <si>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</si>
  <si>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</si>
  <si>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</si>
  <si>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</si>
  <si>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</si>
  <si>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</si>
  <si>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</si>
  <si>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</si>
  <si>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</si>
  <si>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</si>
  <si>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</si>
  <si>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</si>
  <si>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</si>
  <si>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</si>
  <si>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</si>
  <si>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</si>
  <si>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</si>
  <si>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</si>
  <si>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</si>
  <si>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</si>
  <si>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</si>
  <si>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</si>
  <si>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</si>
  <si>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</si>
  <si>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</si>
  <si>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</si>
  <si>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</si>
  <si>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</si>
  <si>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</si>
  <si>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</si>
  <si>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</si>
  <si>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</si>
  <si>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</si>
  <si>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</si>
  <si>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</si>
  <si>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</si>
  <si>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</si>
  <si>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</si>
  <si>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</si>
  <si>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</si>
  <si>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</si>
  <si>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</si>
  <si>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</si>
  <si>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</si>
  <si>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</si>
  <si>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</si>
  <si>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</si>
  <si>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</si>
  <si>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</si>
  <si>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</si>
  <si>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</si>
  <si>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</si>
  <si>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</si>
  <si>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</si>
  <si>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</si>
  <si>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</si>
  <si>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</si>
  <si>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</si>
  <si>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</si>
  <si>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</si>
  <si>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</si>
  <si>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</si>
  <si>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</si>
  <si>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</si>
  <si>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</si>
  <si>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</si>
  <si>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</si>
  <si>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</si>
  <si>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</si>
  <si>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</si>
  <si>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</si>
  <si>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</si>
  <si>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</si>
  <si>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</si>
  <si>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</si>
  <si>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</si>
  <si>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</si>
  <si>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</si>
  <si>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</si>
  <si>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</si>
  <si>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</si>
  <si>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</si>
  <si>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</si>
  <si>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</si>
  <si>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</si>
  <si>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</si>
  <si>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</si>
  <si>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</si>
  <si>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</si>
  <si>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</si>
  <si>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</si>
  <si>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</si>
  <si>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</si>
  <si>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</si>
  <si>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</si>
  <si>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</si>
  <si>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</si>
  <si>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</si>
  <si>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</si>
  <si>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</si>
  <si>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</si>
  <si>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</si>
  <si>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</si>
  <si>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</si>
  <si>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</si>
  <si>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</si>
  <si>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</si>
  <si>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</si>
  <si>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</si>
  <si>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</si>
  <si>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</si>
  <si>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</si>
  <si>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</si>
  <si>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</si>
  <si>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</si>
  <si>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</si>
  <si>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</si>
  <si>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</si>
  <si>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</si>
  <si>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</si>
  <si>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</si>
  <si>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</si>
  <si>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</si>
  <si>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</si>
  <si>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</si>
  <si>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</si>
  <si>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</si>
  <si>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</si>
  <si>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</si>
  <si>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</si>
  <si>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</si>
  <si>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</si>
  <si>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</si>
  <si>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</si>
  <si>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</si>
  <si>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</si>
  <si>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</si>
  <si>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</si>
  <si>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</si>
  <si>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</si>
  <si>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</si>
  <si>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</si>
  <si>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</si>
  <si>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</si>
  <si>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</si>
  <si>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</si>
  <si>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</si>
  <si>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</si>
  <si>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</si>
  <si>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</si>
  <si>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</si>
  <si>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</si>
  <si>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</si>
  <si>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</si>
  <si>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</si>
  <si>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</si>
  <si>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</si>
  <si>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</si>
  <si>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</si>
  <si>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</si>
  <si>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</si>
  <si>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</si>
  <si>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</si>
  <si>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</si>
  <si>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</si>
  <si>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</si>
  <si>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</si>
  <si>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</si>
  <si>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</si>
  <si>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</si>
  <si>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</si>
  <si>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</si>
  <si>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</si>
  <si>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</si>
  <si>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</si>
  <si>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</si>
  <si>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</si>
  <si>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</si>
  <si>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</si>
  <si>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</si>
  <si>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</si>
  <si>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</si>
  <si>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</si>
  <si>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</si>
  <si>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</si>
  <si>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</si>
  <si>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</si>
  <si>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</si>
  <si>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</si>
  <si>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</si>
  <si>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</si>
  <si>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</si>
  <si>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</si>
  <si>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</si>
  <si>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</si>
  <si>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</si>
  <si>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</si>
  <si>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</si>
  <si>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</si>
  <si>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</si>
  <si>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</si>
  <si>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</si>
  <si>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</si>
  <si>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</si>
  <si>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</si>
  <si>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</si>
  <si>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</si>
  <si>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</si>
  <si>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</si>
  <si>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</si>
  <si>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</si>
  <si>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</si>
  <si>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</si>
  <si>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</si>
  <si>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</si>
  <si>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</si>
  <si>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</si>
  <si>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</si>
  <si>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</si>
  <si>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</si>
  <si>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</si>
  <si>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</si>
  <si>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</si>
  <si>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</si>
  <si>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</si>
  <si>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</si>
  <si>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</si>
  <si>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</si>
  <si>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</si>
  <si>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</si>
  <si>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</si>
  <si>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</si>
  <si>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</si>
  <si>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</si>
  <si>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</si>
  <si>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</si>
  <si>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</si>
  <si>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</si>
  <si>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</si>
  <si>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</si>
  <si>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</si>
  <si>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</si>
  <si>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</si>
  <si>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</si>
  <si>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</si>
  <si>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</si>
  <si>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</si>
  <si>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</si>
  <si>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</si>
  <si>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</si>
  <si>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</si>
  <si>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</si>
  <si>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</si>
  <si>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</si>
  <si>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</si>
  <si>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</si>
  <si>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</si>
  <si>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</si>
  <si>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</si>
  <si>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</si>
  <si>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</si>
  <si>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</si>
  <si>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</si>
  <si>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</si>
  <si>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</si>
  <si>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</si>
  <si>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</si>
  <si>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</si>
  <si>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</si>
  <si>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</si>
  <si>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</si>
  <si>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</si>
  <si>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</si>
  <si>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</si>
  <si>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</si>
  <si>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</si>
  <si>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</si>
  <si>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</si>
  <si>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</si>
  <si>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</si>
  <si>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</si>
  <si>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</si>
  <si>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</si>
  <si>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</si>
  <si>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</si>
  <si>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</si>
  <si>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</si>
  <si>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</si>
  <si>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</si>
  <si>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</si>
  <si>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</si>
  <si>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</si>
  <si>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</si>
  <si>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</si>
  <si>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</si>
  <si>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</si>
  <si>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</si>
  <si>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</si>
  <si>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</si>
  <si>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</si>
  <si>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</si>
  <si>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</si>
  <si>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</si>
  <si>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</si>
  <si>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</si>
  <si>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</si>
  <si>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</si>
  <si>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</si>
  <si>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</si>
  <si>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</si>
  <si>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</si>
  <si>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</si>
  <si>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</si>
  <si>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</si>
  <si>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</si>
  <si>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</si>
  <si>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</si>
  <si>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</si>
  <si>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</si>
  <si>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</si>
  <si>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</si>
  <si>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</si>
  <si>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</si>
  <si>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</si>
  <si>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</si>
  <si>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</si>
  <si>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</si>
  <si>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</si>
  <si>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</si>
  <si>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</si>
  <si>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</si>
  <si>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</si>
  <si>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</si>
  <si>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</si>
  <si>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</si>
  <si>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</si>
  <si>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</si>
  <si>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</si>
  <si>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</si>
  <si>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</si>
  <si>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</si>
  <si>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</si>
  <si>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</si>
  <si>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</si>
  <si>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</si>
  <si>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</si>
  <si>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</si>
  <si>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</si>
  <si>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</si>
  <si>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</si>
  <si>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</si>
  <si>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</si>
  <si>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</si>
  <si>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</si>
  <si>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</si>
  <si>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</si>
  <si>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</si>
  <si>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</si>
  <si>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</si>
  <si>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</si>
  <si>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</si>
  <si>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</si>
  <si>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</si>
  <si>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</si>
  <si>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</si>
  <si>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</si>
  <si>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</si>
  <si>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</si>
  <si>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</si>
  <si>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</si>
  <si>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</si>
  <si>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</si>
  <si>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</si>
  <si>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</si>
  <si>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</si>
  <si>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</si>
  <si>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</si>
  <si>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</si>
  <si>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</si>
  <si>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</si>
  <si>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</si>
  <si>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</si>
  <si>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</si>
  <si>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</si>
  <si>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</si>
  <si>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</si>
  <si>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</si>
  <si>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</si>
  <si>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</si>
  <si>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</si>
  <si>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</si>
  <si>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</si>
  <si>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</si>
  <si>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</si>
  <si>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</si>
  <si>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</si>
  <si>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</si>
  <si>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</si>
  <si>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</si>
  <si>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</si>
  <si>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</si>
  <si>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</si>
  <si>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</si>
  <si>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</si>
  <si>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</si>
  <si>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</si>
  <si>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</si>
  <si>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</si>
  <si>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</si>
  <si>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</si>
  <si>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</si>
  <si>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</si>
  <si>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</si>
  <si>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</si>
  <si>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</si>
  <si>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</si>
  <si>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</si>
  <si>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</si>
  <si>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</si>
  <si>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</si>
  <si>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</si>
  <si>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</si>
  <si>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</si>
  <si>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</si>
  <si>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</si>
  <si>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</si>
  <si>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</si>
  <si>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</si>
  <si>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</si>
  <si>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</si>
  <si>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</si>
  <si>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</si>
  <si>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</si>
  <si>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</si>
  <si>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</si>
  <si>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</si>
  <si>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</si>
  <si>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</si>
  <si>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</si>
  <si>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</si>
  <si>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</si>
  <si>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</si>
  <si>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</si>
  <si>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</si>
  <si>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</si>
  <si>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</si>
  <si>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</si>
  <si>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</si>
  <si>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</si>
  <si>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</si>
  <si>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</si>
  <si>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</si>
  <si>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</si>
  <si>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</si>
  <si>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</si>
  <si>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</si>
  <si>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</si>
  <si>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</si>
  <si>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</si>
  <si>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</si>
  <si>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</si>
  <si>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</si>
  <si>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</si>
  <si>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</si>
  <si>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</si>
  <si>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</si>
  <si>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</si>
  <si>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</si>
  <si>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</si>
  <si>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</si>
  <si>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</si>
  <si>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</si>
  <si>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</si>
  <si>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</si>
  <si>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</si>
  <si>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</si>
  <si>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</si>
  <si>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</si>
  <si>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</si>
  <si>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</si>
  <si>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</si>
  <si>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</si>
  <si>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</si>
  <si>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</si>
  <si>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</si>
  <si>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</si>
  <si>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</si>
  <si>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</si>
  <si>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</si>
  <si>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</si>
  <si>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</si>
  <si>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</si>
  <si>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</si>
  <si>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</si>
  <si>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</si>
  <si>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</si>
  <si>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</si>
  <si>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</si>
  <si>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</si>
  <si>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</si>
  <si>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</si>
  <si>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</si>
  <si>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</si>
  <si>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</si>
  <si>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</si>
  <si>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</si>
  <si>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</si>
  <si>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</si>
  <si>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</si>
  <si>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</si>
  <si>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</si>
  <si>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</si>
  <si>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</si>
  <si>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</si>
  <si>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</si>
  <si>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</si>
  <si>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</si>
  <si>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</si>
  <si>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</si>
  <si>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</si>
  <si>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</si>
  <si>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</si>
  <si>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</si>
  <si>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</si>
  <si>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</si>
  <si>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</si>
  <si>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</si>
  <si>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</si>
  <si>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</si>
  <si>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</si>
  <si>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</si>
  <si>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</si>
  <si>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</si>
  <si>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</si>
  <si>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</si>
  <si>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</si>
  <si>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</si>
  <si>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</si>
  <si>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</si>
  <si>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</si>
  <si>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</si>
  <si>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</si>
  <si>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</si>
  <si>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</si>
  <si>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</si>
  <si>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</si>
  <si>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</si>
  <si>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</si>
  <si>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</si>
  <si>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</si>
  <si>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</si>
  <si>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</si>
  <si>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</si>
  <si>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</si>
  <si>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</si>
  <si>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</si>
  <si>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</si>
  <si>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</si>
  <si>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</si>
  <si>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</si>
  <si>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</si>
  <si>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</si>
  <si>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</si>
  <si>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</si>
  <si>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</si>
  <si>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</si>
  <si>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</si>
  <si>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</si>
  <si>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</si>
  <si>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</si>
  <si>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</si>
  <si>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</si>
  <si>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</si>
  <si>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</si>
  <si>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</si>
  <si>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</si>
  <si>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</si>
  <si>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</si>
  <si>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</si>
  <si>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</si>
  <si>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</si>
  <si>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</si>
  <si>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</si>
  <si>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</si>
  <si>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</si>
  <si>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</si>
  <si>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</si>
  <si>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</si>
  <si>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</si>
  <si>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</si>
  <si>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</si>
  <si>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</si>
  <si>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</si>
  <si>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</si>
  <si>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</si>
  <si>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</si>
  <si>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</si>
  <si>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</si>
  <si>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</si>
  <si>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</si>
  <si>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</si>
  <si>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</si>
  <si>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</si>
  <si>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</si>
  <si>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</si>
  <si>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</si>
  <si>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</si>
  <si>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</si>
  <si>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</si>
  <si>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</si>
  <si>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</si>
  <si>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</si>
  <si>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</si>
  <si>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</si>
  <si>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</si>
  <si>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</si>
  <si>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</si>
  <si>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</si>
  <si>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</si>
  <si>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</si>
  <si>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</si>
  <si>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</si>
  <si>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</si>
  <si>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</si>
  <si>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</si>
  <si>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</si>
  <si>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</si>
  <si>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</si>
  <si>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</si>
  <si>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</si>
  <si>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</si>
  <si>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</si>
  <si>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</si>
  <si>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</si>
  <si>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</si>
  <si>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</si>
  <si>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</si>
  <si>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</si>
  <si>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</si>
  <si>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</si>
  <si>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</si>
  <si>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</si>
  <si>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</si>
  <si>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</si>
  <si>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</si>
  <si>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</si>
  <si>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</si>
  <si>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</si>
  <si>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</si>
  <si>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</si>
  <si>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</si>
  <si>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</si>
  <si>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</si>
  <si>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</si>
  <si>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</si>
  <si>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</si>
  <si>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</si>
  <si>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</si>
  <si>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</si>
  <si>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</si>
  <si>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</si>
  <si>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</si>
  <si>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</si>
  <si>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</si>
  <si>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</si>
  <si>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</si>
  <si>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</si>
  <si>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</si>
  <si>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</si>
  <si>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</si>
  <si>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</si>
  <si>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</si>
  <si>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</si>
  <si>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</si>
  <si>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</si>
  <si>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</si>
  <si>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</si>
  <si>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</si>
  <si>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</si>
  <si>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</si>
  <si>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</si>
  <si>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</si>
  <si>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</si>
  <si>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</si>
  <si>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</si>
  <si>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</si>
  <si>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</si>
  <si>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</si>
  <si>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</si>
  <si>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</si>
  <si>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</si>
  <si>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</si>
  <si>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</si>
  <si>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</si>
  <si>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</si>
  <si>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</si>
  <si>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</si>
  <si>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</si>
  <si>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</si>
  <si>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</si>
  <si>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</si>
  <si>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</si>
  <si>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</si>
  <si>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</si>
  <si>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</si>
  <si>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</si>
  <si>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</si>
  <si>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</si>
  <si>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</si>
  <si>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</si>
  <si>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</si>
  <si>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</si>
  <si>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</si>
  <si>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</si>
  <si>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</si>
  <si>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</si>
  <si>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</si>
  <si>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</si>
  <si>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</si>
  <si>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</si>
  <si>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</si>
  <si>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</si>
  <si>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</si>
  <si>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</si>
  <si>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</si>
  <si>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</si>
  <si>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</si>
  <si>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</si>
  <si>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</si>
  <si>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</si>
  <si>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</si>
  <si>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</si>
  <si>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</si>
  <si>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</si>
  <si>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</si>
  <si>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</si>
  <si>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</si>
  <si>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</si>
  <si>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</si>
  <si>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</si>
  <si>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</si>
  <si>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</si>
  <si>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</si>
  <si>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</si>
  <si>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</si>
  <si>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</si>
  <si>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</si>
  <si>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</si>
  <si>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</si>
  <si>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</si>
  <si>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</si>
  <si>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</si>
  <si>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</si>
  <si>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</si>
  <si>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</si>
  <si>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</si>
  <si>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</si>
  <si>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</si>
  <si>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</si>
  <si>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</si>
  <si>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</si>
  <si>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</si>
  <si>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</si>
  <si>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</si>
  <si>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</si>
  <si>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</si>
  <si>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</si>
  <si>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</si>
  <si>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</si>
  <si>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</si>
  <si>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</si>
  <si>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</si>
  <si>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</si>
  <si>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</si>
  <si>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</si>
  <si>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</si>
  <si>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</si>
  <si>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</si>
  <si>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</si>
  <si>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</si>
  <si>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</si>
  <si>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</si>
  <si>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</si>
  <si>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</si>
  <si>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</si>
  <si>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</si>
  <si>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</si>
  <si>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</si>
  <si>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</si>
  <si>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</si>
  <si>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</si>
  <si>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</si>
  <si>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</si>
  <si>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</si>
  <si>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</si>
  <si>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</si>
  <si>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</si>
  <si>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</si>
  <si>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</si>
  <si>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</si>
  <si>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</si>
  <si>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</si>
  <si>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</si>
  <si>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</si>
  <si>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</si>
  <si>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</si>
  <si>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</si>
  <si>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</si>
  <si>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</si>
  <si>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</si>
  <si>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</si>
  <si>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</si>
  <si>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</si>
  <si>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</si>
  <si>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</si>
  <si>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</si>
  <si>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</si>
  <si>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</si>
  <si>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</si>
  <si>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</si>
  <si>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</si>
  <si>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</si>
  <si>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</si>
  <si>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</si>
  <si>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</si>
  <si>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</si>
  <si>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</si>
  <si>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</si>
  <si>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</si>
  <si>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</si>
  <si>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</si>
  <si>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</si>
  <si>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</si>
  <si>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</si>
  <si>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</si>
  <si>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</si>
  <si>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</si>
  <si>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</si>
  <si>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</si>
  <si>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</si>
  <si>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</si>
  <si>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</si>
  <si>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</si>
  <si>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</si>
  <si>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</si>
  <si>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</si>
  <si>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</si>
  <si>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</si>
  <si>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</si>
  <si>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</si>
  <si>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</si>
  <si>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</si>
  <si>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</si>
  <si>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</si>
  <si>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</si>
  <si>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</si>
  <si>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</si>
  <si>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</si>
  <si>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</si>
  <si>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</si>
  <si>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</si>
  <si>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</si>
  <si>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</si>
  <si>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</si>
  <si>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</si>
  <si>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</si>
  <si>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</si>
  <si>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</si>
  <si>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</si>
  <si>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</si>
  <si>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</si>
  <si>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</si>
  <si>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</si>
  <si>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</si>
  <si>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</si>
  <si>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</si>
  <si>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</si>
  <si>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</si>
  <si>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</si>
  <si>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</si>
  <si>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</si>
  <si>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</si>
  <si>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</si>
  <si>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</si>
  <si>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</si>
  <si>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</si>
  <si>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</si>
  <si>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</si>
  <si>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</si>
  <si>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</si>
  <si>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</si>
  <si>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</si>
  <si>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</si>
  <si>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</si>
  <si>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</si>
  <si>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</si>
  <si>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</si>
  <si>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</si>
  <si>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</si>
  <si>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</si>
  <si>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</si>
  <si>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</si>
  <si>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</si>
  <si>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</si>
  <si>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</si>
  <si>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</si>
  <si>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</si>
  <si>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</si>
  <si>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</si>
  <si>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</si>
  <si>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</si>
  <si>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</si>
  <si>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</si>
  <si>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</si>
  <si>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</si>
  <si>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</si>
  <si>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</si>
  <si>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</si>
  <si>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</si>
  <si>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</si>
  <si>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</si>
  <si>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</si>
  <si>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</si>
  <si>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</si>
  <si>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</si>
  <si>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</si>
  <si>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</si>
  <si>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</si>
  <si>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</si>
  <si>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</si>
  <si>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</si>
  <si>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</si>
  <si>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</si>
  <si>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</si>
  <si>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</si>
  <si>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</si>
  <si>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</si>
  <si>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</si>
  <si>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</si>
  <si>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</si>
  <si>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</si>
  <si>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</si>
  <si>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</si>
  <si>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</si>
  <si>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</si>
  <si>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</si>
  <si>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</si>
  <si>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</si>
  <si>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</si>
  <si>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</si>
  <si>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</si>
  <si>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</si>
  <si>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</si>
  <si>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</si>
  <si>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</si>
  <si>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</si>
  <si>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</si>
  <si>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</si>
  <si>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</si>
  <si>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</si>
  <si>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</si>
  <si>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</si>
  <si>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</si>
  <si>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</si>
  <si>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</si>
  <si>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</si>
  <si>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</si>
  <si>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</si>
  <si>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</si>
  <si>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</si>
  <si>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</si>
  <si>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</si>
  <si>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</si>
  <si>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</si>
  <si>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</si>
  <si>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</si>
  <si>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</si>
  <si>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</si>
  <si>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</si>
  <si>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</si>
  <si>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</si>
  <si>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</si>
  <si>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</si>
  <si>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</si>
  <si>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</si>
  <si>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</si>
  <si>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</si>
  <si>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</si>
  <si>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</si>
  <si>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</si>
  <si>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</si>
  <si>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</si>
  <si>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</si>
  <si>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</si>
  <si>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</si>
  <si>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</si>
  <si>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</si>
  <si>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</si>
  <si>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</si>
  <si>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</si>
  <si>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</si>
  <si>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</si>
  <si>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</si>
  <si>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</si>
  <si>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</si>
  <si>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</si>
  <si>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</si>
  <si>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</si>
  <si>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</si>
  <si>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</si>
  <si>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</si>
  <si>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</si>
  <si>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</si>
  <si>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</si>
  <si>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</si>
  <si>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</si>
  <si>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</si>
  <si>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</si>
  <si>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</si>
  <si>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</si>
  <si>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</si>
  <si>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</si>
  <si>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</si>
  <si>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</si>
  <si>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</si>
  <si>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</si>
  <si>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</si>
  <si>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</si>
  <si>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</si>
  <si>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</si>
  <si>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</si>
  <si>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</si>
  <si>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</si>
  <si>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</si>
  <si>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</si>
  <si>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</si>
  <si>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</si>
  <si>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</si>
  <si>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</si>
  <si>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</si>
  <si>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</si>
  <si>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</si>
  <si>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</si>
  <si>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</si>
  <si>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</si>
  <si>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</si>
  <si>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</si>
  <si>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</si>
  <si>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</si>
  <si>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</si>
  <si>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</si>
  <si>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</si>
  <si>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</si>
  <si>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</si>
  <si>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</si>
  <si>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</si>
  <si>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</si>
  <si>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</si>
  <si>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</si>
  <si>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</si>
  <si>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</si>
  <si>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</si>
  <si>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</si>
  <si>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</si>
  <si>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</si>
  <si>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</si>
  <si>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</si>
  <si>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</si>
  <si>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</si>
  <si>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</si>
  <si>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</si>
  <si>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</si>
  <si>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</si>
  <si>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</si>
  <si>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</si>
  <si>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</si>
  <si>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</si>
  <si>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</si>
  <si>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</si>
  <si>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</si>
  <si>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</si>
  <si>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</si>
  <si>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</si>
  <si>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</si>
  <si>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</si>
  <si>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</si>
  <si>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</si>
  <si>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</si>
  <si>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</si>
  <si>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</si>
  <si>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</si>
  <si>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</si>
  <si>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</si>
  <si>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</si>
  <si>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</si>
  <si>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</si>
  <si>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</si>
  <si>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</si>
  <si>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</si>
  <si>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</si>
  <si>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</si>
  <si>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</si>
  <si>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</si>
  <si>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</si>
  <si>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</si>
  <si>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</si>
  <si>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</si>
  <si>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</si>
  <si>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</si>
  <si>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</si>
  <si>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</si>
  <si>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</si>
  <si>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</si>
  <si>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</si>
  <si>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</si>
  <si>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</si>
  <si>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</si>
  <si>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</si>
  <si>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</si>
  <si>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</si>
  <si>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</si>
  <si>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</si>
  <si>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</si>
  <si>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</si>
  <si>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</si>
  <si>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</si>
  <si>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</si>
  <si>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</si>
  <si>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</si>
  <si>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</si>
  <si>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</si>
  <si>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</si>
  <si>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</si>
  <si>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</si>
  <si>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</si>
  <si>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</si>
  <si>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</si>
  <si>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</si>
  <si>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</si>
  <si>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</si>
  <si>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</si>
  <si>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</si>
  <si>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</si>
  <si>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</si>
  <si>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</si>
  <si>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</si>
  <si>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</si>
  <si>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</si>
  <si>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</si>
  <si>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</si>
  <si>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</si>
  <si>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</si>
  <si>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</si>
  <si>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</si>
  <si>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</si>
  <si>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</si>
  <si>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</si>
  <si>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</si>
  <si>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</si>
  <si>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</si>
  <si>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</si>
  <si>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</si>
  <si>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</si>
  <si>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</si>
  <si>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</si>
  <si>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</si>
  <si>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</si>
  <si>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</si>
  <si>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</si>
  <si>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</si>
  <si>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</si>
  <si>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</si>
  <si>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</si>
  <si>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</si>
  <si>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</si>
  <si>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</si>
  <si>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</si>
  <si>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</si>
  <si>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</si>
  <si>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</si>
  <si>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</si>
  <si>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</si>
  <si>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</si>
  <si>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</si>
  <si>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</si>
  <si>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</si>
  <si>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</si>
  <si>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</si>
  <si>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</si>
  <si>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</si>
  <si>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</si>
  <si>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</si>
  <si>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</si>
  <si>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</si>
  <si>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</si>
  <si>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</si>
  <si>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</si>
  <si>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</si>
  <si>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</si>
  <si>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</si>
  <si>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</si>
  <si>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</si>
  <si>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</si>
  <si>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</si>
  <si>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</si>
  <si>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</si>
  <si>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</si>
  <si>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</si>
  <si>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</si>
  <si>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</si>
  <si>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</si>
  <si>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</si>
  <si>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</si>
  <si>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</si>
  <si>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</si>
  <si>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</si>
  <si>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</si>
  <si>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</si>
  <si>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</si>
  <si>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</si>
  <si>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</si>
  <si>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</si>
  <si>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</si>
  <si>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</si>
  <si>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</si>
  <si>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</si>
  <si>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</si>
  <si>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</si>
  <si>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</si>
  <si>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</si>
  <si>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</si>
  <si>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</si>
  <si>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</si>
  <si>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</si>
  <si>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</si>
  <si>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</si>
  <si>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</si>
  <si>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</si>
  <si>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</si>
  <si>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</si>
  <si>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</si>
  <si>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</si>
  <si>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</si>
  <si>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</si>
  <si>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</si>
  <si>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</si>
  <si>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</si>
  <si>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</si>
  <si>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</si>
  <si>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</si>
  <si>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</si>
  <si>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</si>
  <si>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</si>
  <si>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</si>
  <si>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</si>
  <si>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</si>
  <si>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</si>
  <si>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</si>
  <si>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</si>
  <si>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</si>
  <si>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</si>
  <si>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</si>
  <si>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</si>
  <si>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</si>
  <si>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</si>
  <si>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</si>
  <si>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</si>
  <si>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</si>
  <si>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</si>
  <si>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</si>
  <si>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</si>
  <si>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</si>
  <si>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</si>
  <si>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</si>
  <si>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</si>
  <si>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</si>
  <si>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</si>
  <si>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</si>
  <si>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</si>
  <si>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</si>
  <si>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</si>
  <si>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</si>
  <si>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</si>
  <si>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</si>
  <si>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</si>
  <si>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</si>
  <si>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</si>
  <si>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</si>
  <si>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</si>
  <si>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</si>
  <si>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</si>
  <si>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</si>
  <si>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</si>
  <si>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</si>
  <si>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</si>
  <si>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</si>
  <si>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</si>
  <si>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</si>
  <si>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</si>
  <si>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</si>
  <si>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</si>
  <si>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</si>
  <si>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</si>
  <si>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</si>
  <si>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</si>
  <si>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</si>
  <si>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</si>
  <si>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</si>
  <si>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</si>
  <si>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</si>
  <si>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</si>
  <si>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</si>
  <si>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</si>
  <si>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</si>
  <si>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</si>
  <si>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</si>
  <si>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</si>
  <si>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</si>
  <si>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</si>
  <si>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</si>
  <si>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</si>
  <si>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</si>
  <si>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</si>
  <si>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</si>
  <si>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</si>
  <si>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</si>
  <si>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</si>
  <si>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</si>
  <si>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</si>
  <si>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</si>
  <si>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</si>
  <si>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</si>
  <si>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</si>
  <si>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</si>
  <si>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</si>
  <si>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</si>
  <si>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</si>
  <si>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</si>
  <si>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</si>
  <si>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</si>
  <si>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</si>
  <si>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</si>
  <si>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</si>
  <si>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</si>
  <si>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</si>
  <si>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</si>
  <si>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</si>
  <si>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</si>
  <si>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</si>
  <si>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</si>
  <si>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</si>
  <si>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</si>
  <si>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</si>
  <si>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</si>
  <si>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</si>
  <si>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</si>
  <si>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</si>
  <si>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</si>
  <si>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</si>
  <si>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</si>
  <si>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</si>
  <si>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</si>
  <si>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</si>
  <si>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</si>
  <si>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</si>
  <si>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</si>
  <si>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</si>
  <si>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</si>
  <si>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</si>
  <si>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</si>
  <si>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</si>
  <si>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</si>
  <si>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</si>
  <si>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</si>
  <si>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</si>
  <si>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</si>
  <si>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</si>
  <si>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</si>
  <si>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</si>
  <si>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</si>
  <si>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</si>
  <si>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</si>
  <si>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</si>
  <si>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</si>
  <si>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</si>
  <si>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</si>
  <si>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</si>
  <si>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</si>
  <si>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</si>
  <si>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</si>
  <si>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</si>
  <si>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</si>
  <si>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</si>
  <si>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</si>
  <si>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</si>
  <si>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</si>
  <si>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</si>
  <si>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</si>
  <si>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</si>
  <si>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</si>
  <si>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</si>
  <si>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</si>
  <si>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</si>
  <si>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</si>
  <si>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</si>
  <si>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</si>
  <si>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</si>
  <si>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</si>
  <si>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</si>
  <si>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</si>
  <si>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</si>
  <si>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</si>
  <si>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</si>
  <si>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</si>
  <si>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</si>
  <si>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</si>
  <si>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</si>
  <si>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</si>
  <si>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</si>
  <si>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</si>
  <si>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</si>
  <si>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</si>
  <si>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</si>
  <si>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</si>
  <si>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</si>
  <si>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</si>
  <si>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</si>
  <si>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</si>
  <si>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</si>
  <si>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</si>
  <si>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</si>
  <si>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</si>
  <si>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</si>
  <si>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</si>
  <si>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</si>
  <si>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</si>
  <si>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</si>
  <si>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</si>
  <si>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</si>
  <si>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</si>
  <si>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</si>
  <si>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</si>
  <si>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</si>
  <si>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</si>
  <si>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</si>
  <si>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</si>
  <si>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</si>
  <si>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</si>
  <si>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</si>
  <si>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</si>
  <si>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</si>
  <si>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</si>
  <si>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</si>
  <si>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</si>
  <si>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</si>
  <si>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</si>
  <si>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</si>
  <si>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</si>
  <si>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</si>
  <si>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</si>
  <si>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</si>
  <si>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</si>
  <si>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</si>
  <si>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</si>
  <si>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</si>
  <si>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</si>
  <si>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</si>
  <si>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</si>
  <si>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</si>
  <si>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</si>
  <si>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</si>
  <si>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</si>
  <si>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</si>
  <si>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</si>
  <si>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</si>
  <si>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</si>
  <si>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</si>
  <si>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</si>
  <si>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</si>
  <si>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</si>
  <si>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</si>
  <si>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</si>
  <si>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</si>
  <si>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</si>
  <si>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</si>
  <si>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</si>
  <si>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</si>
  <si>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</si>
  <si>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</si>
  <si>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</si>
  <si>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</si>
  <si>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</si>
  <si>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</si>
  <si>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</si>
  <si>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</si>
  <si>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</si>
  <si>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</si>
  <si>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</si>
  <si>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</si>
  <si>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</si>
  <si>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</si>
  <si>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</si>
  <si>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</si>
  <si>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</si>
  <si>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</si>
  <si>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</si>
  <si>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</si>
  <si>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</si>
  <si>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</si>
  <si>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</si>
  <si>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</si>
  <si>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</si>
  <si>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</si>
  <si>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</si>
  <si>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</si>
  <si>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</si>
  <si>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</si>
  <si>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</si>
  <si>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</si>
  <si>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</si>
  <si>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</si>
  <si>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</si>
  <si>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</si>
  <si>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</si>
  <si>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</si>
  <si>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</si>
  <si>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</si>
  <si>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</si>
  <si>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</si>
  <si>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</si>
  <si>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</si>
  <si>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</si>
  <si>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</si>
  <si>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</si>
  <si>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</si>
  <si>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</si>
  <si>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</si>
  <si>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</si>
  <si>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</si>
  <si>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</si>
  <si>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</si>
  <si>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</si>
  <si>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</si>
  <si>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</si>
  <si>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</si>
  <si>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</si>
  <si>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</si>
  <si>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</si>
  <si>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</si>
  <si>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</si>
  <si>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</si>
  <si>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</si>
  <si>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</si>
  <si>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</si>
  <si>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</si>
  <si>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</si>
  <si>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</si>
  <si>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</si>
  <si>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</si>
  <si>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</si>
  <si>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</si>
  <si>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</si>
  <si>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</si>
  <si>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</si>
  <si>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</si>
  <si>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</si>
  <si>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</si>
  <si>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</si>
  <si>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</si>
  <si>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</si>
  <si>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</si>
  <si>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</si>
  <si>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</si>
  <si>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</si>
  <si>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</si>
  <si>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</si>
  <si>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</si>
  <si>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</si>
  <si>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</si>
  <si>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</si>
  <si>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</si>
  <si>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</si>
  <si>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</si>
  <si>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</si>
  <si>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</si>
  <si>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</si>
  <si>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</si>
  <si>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</si>
  <si>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</si>
  <si>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</si>
  <si>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</si>
  <si>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</si>
  <si>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</si>
  <si>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</si>
  <si>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</si>
  <si>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</si>
  <si>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</si>
  <si>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</si>
  <si>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</si>
  <si>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</si>
  <si>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</si>
  <si>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</si>
  <si>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</si>
  <si>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</si>
  <si>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</si>
  <si>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</si>
  <si>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</si>
  <si>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</si>
  <si>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</si>
  <si>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</si>
  <si>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</si>
  <si>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</si>
  <si>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</si>
  <si>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</si>
  <si>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</si>
  <si>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</si>
  <si>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</si>
  <si>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</si>
  <si>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</si>
  <si>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</si>
  <si>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</si>
  <si>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</si>
  <si>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</si>
  <si>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</si>
  <si>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</si>
  <si>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</si>
  <si>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</si>
  <si>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</si>
  <si>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</si>
  <si>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</si>
  <si>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</si>
  <si>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</si>
  <si>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</si>
  <si>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</si>
  <si>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</si>
  <si>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</si>
  <si>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</si>
  <si>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</si>
  <si>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</si>
  <si>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</si>
  <si>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</si>
  <si>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</si>
  <si>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</si>
  <si>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</si>
  <si>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</si>
  <si>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</si>
  <si>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</si>
  <si>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</si>
  <si>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</si>
  <si>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</si>
  <si>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</si>
  <si>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</si>
  <si>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</si>
  <si>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</si>
  <si>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</si>
  <si>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</si>
  <si>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</si>
  <si>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</si>
  <si>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</si>
  <si>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</si>
  <si>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</si>
  <si>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</si>
  <si>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</si>
  <si>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</si>
  <si>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</si>
  <si>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</si>
  <si>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</si>
  <si>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</si>
  <si>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</si>
  <si>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</si>
  <si>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</si>
  <si>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</si>
  <si>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</si>
  <si>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</si>
  <si>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</si>
  <si>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</si>
  <si>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</si>
  <si>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</si>
  <si>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</si>
  <si>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</si>
  <si>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</si>
  <si>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</si>
  <si>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</si>
  <si>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</si>
  <si>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</si>
  <si>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</si>
  <si>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</si>
  <si>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</si>
  <si>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</si>
  <si>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</si>
  <si>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</si>
  <si>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</si>
  <si>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</si>
  <si>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</si>
  <si>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</si>
  <si>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</si>
  <si>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</si>
  <si>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</si>
  <si>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</si>
  <si>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</si>
  <si>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</si>
  <si>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</si>
  <si>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</si>
  <si>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</si>
  <si>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</si>
  <si>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</si>
  <si>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</si>
  <si>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</si>
  <si>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</si>
  <si>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</si>
  <si>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</si>
  <si>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</si>
  <si>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</si>
  <si>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</si>
  <si>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</si>
  <si>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</si>
  <si>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</si>
  <si>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</si>
  <si>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</si>
  <si>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</si>
  <si>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</si>
  <si>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</si>
  <si>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</si>
  <si>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</si>
  <si>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</si>
  <si>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</si>
  <si>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</si>
  <si>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</si>
  <si>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</si>
  <si>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</si>
  <si>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</si>
  <si>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</si>
  <si>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</si>
  <si>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</si>
  <si>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</si>
  <si>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</si>
  <si>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</si>
  <si>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</si>
  <si>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</si>
  <si>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</si>
  <si>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</si>
  <si>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</si>
  <si>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</si>
  <si>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</si>
  <si>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</si>
  <si>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</si>
  <si>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</si>
  <si>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</si>
  <si>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</si>
  <si>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</si>
  <si>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</si>
  <si>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</si>
  <si>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</si>
  <si>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</si>
  <si>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</si>
  <si>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</si>
  <si>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</si>
  <si>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</si>
  <si>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</si>
  <si>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</si>
  <si>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</si>
  <si>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</si>
  <si>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</si>
  <si>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</si>
  <si>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</si>
  <si>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</si>
  <si>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</si>
  <si>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</si>
  <si>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</si>
  <si>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</si>
  <si>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</si>
  <si>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</si>
  <si>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</si>
  <si>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</si>
  <si>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</si>
  <si>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</si>
  <si>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</si>
  <si>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</si>
  <si>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</si>
  <si>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</si>
  <si>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</si>
  <si>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</si>
  <si>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</si>
  <si>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</si>
  <si>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</si>
  <si>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</si>
  <si>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</si>
  <si>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</si>
  <si>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</si>
  <si>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</si>
  <si>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</si>
  <si>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</si>
  <si>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</si>
  <si>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</si>
  <si>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</si>
  <si>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</si>
  <si>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</si>
  <si>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</si>
  <si>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</si>
  <si>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</si>
  <si>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</si>
  <si>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</si>
  <si>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</si>
  <si>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</si>
  <si>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</si>
  <si>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</si>
  <si>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</si>
  <si>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</si>
  <si>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</si>
  <si>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</si>
  <si>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</si>
  <si>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</si>
  <si>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</si>
  <si>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</si>
  <si>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</si>
  <si>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</si>
  <si>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</si>
  <si>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</si>
  <si>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</si>
  <si>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</si>
  <si>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</si>
  <si>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</si>
  <si>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</si>
  <si>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</si>
  <si>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</si>
  <si>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</si>
  <si>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</si>
  <si>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</si>
  <si>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</si>
  <si>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</si>
  <si>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</si>
  <si>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</si>
  <si>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</si>
  <si>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</si>
  <si>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</si>
  <si>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</si>
  <si>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</si>
  <si>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</si>
  <si>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</si>
  <si>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</si>
  <si>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</si>
  <si>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</si>
  <si>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</si>
  <si>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</si>
  <si>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</si>
  <si>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</si>
  <si>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</si>
  <si>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</si>
  <si>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</si>
  <si>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</si>
  <si>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</si>
  <si>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</si>
  <si>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</si>
  <si>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</si>
  <si>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</si>
  <si>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</si>
  <si>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</si>
  <si>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</si>
  <si>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</si>
  <si>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</si>
  <si>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</si>
  <si>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</si>
  <si>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</si>
  <si>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</si>
  <si>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</si>
  <si>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</si>
  <si>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</si>
  <si>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</si>
  <si>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</si>
  <si>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</si>
  <si>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</si>
  <si>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</si>
  <si>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</si>
  <si>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</si>
  <si>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</si>
  <si>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</si>
  <si>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</si>
  <si>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</si>
  <si>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</si>
  <si>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</si>
  <si>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</si>
  <si>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</si>
  <si>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</si>
  <si>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</si>
  <si>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</si>
  <si>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</si>
  <si>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</si>
  <si>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</si>
  <si>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</si>
  <si>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</si>
  <si>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</si>
  <si>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</si>
  <si>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</si>
  <si>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</si>
  <si>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</si>
  <si>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</si>
  <si>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</si>
  <si>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</si>
  <si>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</si>
  <si>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</si>
  <si>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</si>
  <si>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</si>
  <si>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</si>
  <si>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</si>
  <si>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</si>
  <si>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</si>
  <si>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</si>
  <si>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</si>
  <si>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</si>
  <si>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</si>
  <si>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</si>
  <si>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</si>
  <si>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</si>
  <si>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</si>
  <si>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</si>
  <si>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</si>
  <si>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</si>
  <si>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</si>
  <si>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</si>
  <si>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</si>
  <si>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</si>
  <si>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</si>
  <si>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</si>
  <si>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</si>
  <si>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</si>
  <si>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</si>
  <si>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</si>
  <si>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</si>
  <si>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</si>
  <si>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</si>
  <si>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</si>
  <si>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</si>
  <si>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</si>
  <si>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</si>
  <si>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</si>
  <si>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</si>
  <si>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</si>
  <si>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</si>
  <si>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</si>
  <si>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</si>
  <si>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</si>
  <si>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</si>
  <si>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</si>
  <si>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</si>
  <si>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</si>
  <si>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</si>
  <si>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</si>
  <si>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</si>
  <si>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</si>
  <si>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</si>
  <si>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</si>
  <si>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</si>
  <si>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</si>
  <si>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</si>
  <si>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</si>
  <si>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</si>
  <si>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</si>
  <si>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</si>
  <si>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</si>
  <si>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</si>
  <si>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</si>
  <si>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</si>
  <si>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</si>
  <si>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</si>
  <si>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</si>
  <si>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</si>
  <si>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</si>
  <si>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</si>
  <si>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</si>
  <si>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</si>
  <si>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</si>
  <si>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</si>
  <si>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</si>
  <si>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</si>
  <si>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</si>
  <si>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</si>
  <si>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</si>
  <si>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</si>
  <si>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</si>
  <si>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</si>
  <si>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</si>
  <si>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</si>
  <si>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</si>
  <si>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</si>
  <si>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</si>
  <si>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</si>
  <si>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</si>
  <si>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</si>
  <si>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</si>
  <si>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</si>
  <si>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</si>
  <si>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</si>
  <si>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</si>
  <si>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</si>
  <si>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</si>
  <si>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</si>
  <si>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</si>
  <si>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</si>
  <si>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</si>
  <si>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</si>
  <si>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</si>
  <si>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</si>
  <si>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</si>
  <si>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</si>
  <si>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</si>
  <si>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</si>
  <si>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</si>
  <si>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</si>
  <si>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</si>
  <si>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</si>
  <si>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</si>
  <si>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</si>
  <si>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</si>
  <si>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</si>
  <si>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</si>
  <si>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</si>
  <si>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</si>
  <si>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</si>
  <si>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</si>
  <si>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</si>
  <si>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</si>
  <si>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</si>
  <si>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</si>
  <si>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</si>
  <si>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</si>
  <si>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</si>
  <si>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</si>
  <si>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</si>
  <si>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</si>
  <si>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</si>
  <si>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</si>
  <si>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</si>
  <si>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</si>
  <si>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</si>
  <si>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</si>
  <si>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</si>
  <si>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</si>
  <si>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</si>
  <si>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</si>
  <si>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</si>
  <si>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</si>
  <si>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</si>
  <si>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</si>
  <si>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</si>
  <si>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</si>
  <si>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</si>
  <si>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</si>
  <si>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</si>
  <si>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</si>
  <si>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</si>
  <si>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</si>
  <si>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</si>
  <si>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</si>
  <si>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</si>
  <si>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</si>
  <si>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</si>
  <si>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</si>
  <si>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</si>
  <si>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</si>
  <si>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</si>
  <si>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</si>
  <si>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</si>
  <si>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</si>
  <si>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</si>
  <si>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</si>
  <si>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</si>
  <si>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</si>
  <si>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</si>
  <si>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</si>
  <si>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</si>
  <si>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</si>
  <si>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</si>
  <si>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</si>
  <si>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</si>
  <si>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</si>
  <si>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</si>
  <si>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</si>
  <si>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</si>
  <si>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</si>
  <si>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</si>
  <si>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</si>
  <si>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</si>
  <si>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</si>
  <si>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</si>
  <si>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</si>
  <si>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</si>
  <si>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</si>
  <si>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</si>
  <si>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</si>
  <si>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</si>
  <si>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</si>
  <si>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</si>
  <si>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</si>
  <si>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</si>
  <si>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</si>
  <si>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</si>
  <si>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</si>
  <si>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</si>
  <si>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</si>
  <si>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</si>
  <si>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</si>
  <si>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</si>
  <si>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</si>
  <si>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</si>
  <si>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</si>
  <si>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</si>
  <si>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</si>
  <si>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</si>
  <si>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</si>
  <si>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</si>
  <si>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</si>
  <si>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</si>
  <si>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</si>
  <si>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</si>
  <si>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</si>
  <si>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</si>
  <si>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</si>
  <si>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</si>
  <si>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</si>
  <si>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</si>
  <si>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</si>
  <si>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</si>
  <si>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</si>
  <si>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</si>
  <si>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</si>
  <si>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</si>
  <si>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</si>
  <si>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</si>
  <si>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</si>
  <si>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</si>
  <si>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</si>
  <si>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</si>
  <si>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</si>
  <si>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</si>
  <si>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</si>
  <si>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</si>
  <si>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</si>
  <si>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</si>
  <si>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</si>
  <si>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</si>
  <si>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</si>
  <si>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</si>
  <si>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</si>
  <si>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</si>
  <si>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</si>
  <si>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</si>
  <si>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</si>
  <si>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</si>
  <si>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</si>
  <si>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</si>
  <si>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</si>
  <si>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</si>
  <si>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</si>
  <si>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</si>
  <si>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</si>
  <si>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</si>
  <si>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</si>
  <si>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</si>
  <si>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</si>
  <si>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</si>
  <si>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</si>
  <si>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</si>
  <si>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</si>
  <si>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</si>
  <si>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</si>
  <si>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</si>
  <si>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</si>
  <si>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</si>
  <si>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</si>
  <si>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</si>
  <si>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</si>
  <si>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</si>
  <si>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</si>
  <si>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</si>
  <si>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</si>
  <si>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</si>
  <si>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</si>
  <si>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</si>
  <si>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</si>
  <si>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</si>
  <si>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</si>
  <si>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</si>
  <si>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</si>
  <si>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</si>
  <si>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</si>
  <si>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</si>
  <si>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</si>
  <si>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</si>
  <si>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</si>
  <si>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</si>
  <si>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</si>
  <si>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</si>
  <si>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</si>
  <si>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</si>
  <si>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</si>
  <si>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</si>
  <si>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</si>
  <si>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</si>
  <si>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</si>
  <si>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</si>
  <si>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</si>
  <si>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</si>
  <si>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</si>
  <si>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</si>
  <si>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</si>
  <si>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</si>
  <si>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</si>
  <si>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</si>
  <si>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</si>
  <si>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</si>
  <si>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</si>
  <si>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</si>
  <si>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</si>
  <si>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</si>
  <si>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</si>
  <si>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</si>
  <si>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</si>
  <si>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</si>
  <si>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</si>
  <si>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</si>
  <si>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</si>
  <si>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</si>
  <si>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</si>
  <si>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</si>
  <si>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</si>
  <si>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</si>
  <si>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</si>
  <si>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</si>
  <si>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</si>
  <si>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</si>
  <si>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</si>
  <si>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</si>
  <si>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</si>
  <si>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</si>
  <si>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</si>
  <si>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</si>
  <si>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</si>
  <si>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</si>
  <si>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</si>
  <si>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</si>
  <si>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</si>
  <si>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</si>
  <si>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</si>
  <si>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</si>
  <si>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</si>
  <si>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</si>
  <si>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</si>
  <si>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</si>
  <si>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</si>
  <si>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</si>
  <si>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</si>
  <si>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</si>
  <si>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</si>
  <si>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</si>
  <si>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</si>
  <si>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</si>
  <si>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</si>
  <si>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</si>
  <si>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</si>
  <si>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</si>
  <si>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</si>
  <si>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</si>
  <si>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</si>
  <si>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</si>
  <si>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</si>
  <si>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</si>
  <si>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</si>
  <si>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</si>
  <si>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</si>
  <si>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</si>
  <si>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</si>
  <si>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</si>
  <si>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</si>
  <si>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</si>
  <si>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</si>
  <si>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</si>
  <si>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</si>
  <si>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</si>
  <si>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</si>
  <si>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</si>
  <si>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</si>
  <si>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</si>
  <si>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</si>
  <si>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</si>
  <si>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</si>
  <si>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</si>
  <si>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</si>
  <si>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</si>
  <si>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</si>
  <si>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</si>
  <si>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</si>
  <si>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</si>
  <si>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</si>
  <si>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</si>
  <si>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</si>
  <si>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</si>
  <si>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</si>
  <si>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</si>
  <si>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</si>
  <si>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</si>
  <si>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</si>
  <si>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</si>
  <si>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</si>
  <si>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</si>
  <si>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</si>
  <si>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</si>
  <si>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</si>
  <si>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</si>
  <si>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</si>
  <si>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</si>
  <si>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</si>
  <si>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</si>
  <si>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</si>
  <si>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</si>
  <si>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</si>
  <si>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</si>
  <si>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</si>
  <si>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</si>
  <si>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</si>
  <si>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</si>
  <si>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</si>
  <si>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</si>
  <si>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</si>
  <si>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</si>
  <si>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</si>
  <si>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</si>
  <si>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</si>
  <si>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</si>
  <si>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</si>
  <si>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</si>
  <si>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</si>
  <si>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</si>
  <si>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</si>
  <si>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</si>
  <si>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</si>
  <si>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</si>
  <si>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</si>
  <si>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</si>
  <si>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</si>
  <si>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</si>
  <si>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</si>
  <si>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</si>
  <si>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</si>
  <si>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</si>
  <si>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</si>
  <si>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</si>
  <si>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</si>
  <si>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</si>
  <si>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</si>
  <si>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</si>
  <si>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</si>
  <si>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</si>
  <si>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</si>
  <si>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</si>
  <si>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</si>
  <si>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</si>
  <si>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</si>
  <si>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</si>
  <si>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</si>
  <si>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</si>
  <si>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</si>
  <si>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</si>
  <si>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</si>
  <si>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</si>
  <si>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</si>
  <si>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</si>
  <si>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</si>
  <si>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</si>
  <si>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</si>
  <si>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</si>
  <si>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</si>
  <si>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</si>
  <si>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</si>
  <si>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</si>
  <si>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</si>
  <si>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</si>
  <si>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</si>
  <si>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</si>
  <si>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</si>
  <si>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</si>
  <si>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</si>
  <si>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</si>
  <si>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</si>
  <si>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</si>
  <si>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</si>
  <si>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</si>
  <si>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</si>
  <si>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</si>
  <si>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</si>
  <si>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</si>
  <si>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</si>
  <si>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</si>
  <si>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</si>
  <si>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</si>
  <si>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</si>
  <si>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</si>
  <si>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</si>
  <si>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</si>
  <si>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</si>
  <si>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</si>
  <si>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</si>
  <si>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</si>
  <si>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</si>
  <si>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</si>
  <si>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</si>
  <si>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</si>
  <si>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</si>
  <si>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</si>
  <si>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</si>
  <si>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</si>
  <si>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</si>
  <si>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</si>
  <si>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</si>
  <si>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</si>
  <si>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</si>
  <si>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</si>
  <si>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</si>
  <si>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</si>
  <si>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</si>
  <si>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</si>
  <si>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</si>
  <si>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</si>
  <si>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</si>
  <si>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</si>
  <si>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</si>
  <si>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</si>
  <si>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</si>
  <si>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</si>
  <si>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</si>
  <si>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</si>
  <si>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</si>
  <si>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</si>
  <si>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</si>
  <si>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</si>
  <si>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</si>
  <si>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</si>
  <si>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</si>
  <si>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</si>
  <si>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</si>
  <si>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</si>
  <si>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</si>
  <si>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</si>
  <si>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</si>
  <si>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</si>
  <si>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</si>
  <si>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</si>
  <si>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</si>
  <si>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</si>
  <si>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</si>
  <si>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</si>
  <si>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</si>
  <si>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</si>
  <si>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</si>
  <si>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</si>
  <si>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</si>
  <si>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</si>
  <si>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</si>
  <si>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</si>
  <si>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</si>
  <si>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</si>
  <si>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</si>
  <si>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</si>
  <si>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</si>
  <si>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</si>
  <si>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</si>
  <si>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</si>
  <si>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</si>
  <si>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</si>
  <si>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</si>
  <si>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</si>
  <si>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</si>
  <si>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</si>
  <si>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</si>
  <si>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</si>
  <si>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</si>
  <si>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</si>
  <si>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</si>
  <si>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</si>
  <si>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</si>
  <si>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</si>
  <si>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</si>
  <si>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</si>
  <si>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</si>
  <si>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</si>
  <si>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</si>
  <si>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</si>
  <si>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</si>
  <si>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</si>
  <si>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</si>
  <si>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</si>
  <si>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</si>
  <si>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</si>
  <si>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</si>
  <si>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</si>
  <si>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</si>
  <si>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</si>
  <si>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</si>
  <si>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</si>
  <si>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</si>
  <si>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</si>
  <si>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</si>
  <si>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</si>
  <si>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</si>
  <si>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</si>
  <si>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</si>
  <si>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</si>
  <si>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</si>
  <si>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</si>
  <si>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</si>
  <si>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</si>
  <si>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</si>
  <si>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</si>
  <si>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</si>
  <si>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</si>
  <si>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</si>
  <si>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</si>
  <si>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</si>
  <si>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</si>
  <si>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</si>
  <si>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</si>
  <si>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</si>
  <si>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</si>
  <si>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</si>
  <si>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</si>
  <si>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</si>
  <si>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</si>
  <si>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</si>
  <si>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</si>
  <si>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</si>
  <si>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</si>
  <si>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</si>
  <si>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</si>
  <si>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</si>
  <si>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</si>
  <si>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</si>
  <si>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</si>
  <si>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</si>
  <si>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</si>
  <si>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</si>
  <si>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</si>
  <si>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</si>
  <si>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</si>
  <si>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</si>
  <si>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</si>
  <si>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</si>
  <si>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</si>
  <si>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</si>
  <si>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</si>
  <si>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</si>
  <si>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</si>
  <si>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</si>
  <si>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</si>
  <si>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</si>
  <si>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</si>
  <si>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</si>
  <si>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</si>
  <si>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</si>
  <si>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</si>
  <si>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</si>
  <si>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</si>
  <si>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</si>
  <si>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</si>
  <si>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</si>
  <si>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</si>
  <si>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</si>
  <si>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</si>
  <si>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</si>
  <si>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</si>
  <si>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</si>
  <si>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</si>
  <si>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</si>
  <si>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</si>
  <si>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</si>
  <si>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</si>
  <si>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</si>
  <si>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</si>
  <si>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</si>
  <si>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</si>
  <si>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</si>
  <si>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</si>
  <si>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</si>
  <si>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</si>
  <si>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</si>
  <si>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</si>
  <si>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</si>
  <si>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</si>
  <si>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</si>
  <si>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</si>
  <si>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</si>
  <si>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</si>
  <si>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</si>
  <si>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</si>
  <si>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</si>
  <si>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</si>
  <si>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</si>
  <si>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</si>
  <si>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</si>
  <si>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</si>
  <si>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</si>
  <si>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</si>
  <si>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</si>
  <si>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</si>
  <si>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</si>
  <si>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</si>
  <si>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</si>
  <si>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</si>
  <si>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</si>
  <si>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</si>
  <si>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</si>
  <si>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</si>
  <si>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</si>
  <si>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</si>
  <si>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</si>
  <si>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</si>
  <si>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</si>
  <si>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</si>
  <si>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</si>
  <si>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</si>
  <si>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</si>
  <si>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</si>
  <si>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</si>
  <si>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</si>
  <si>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</si>
  <si>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</si>
  <si>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</si>
  <si>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</si>
  <si>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</si>
  <si>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</si>
  <si>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</si>
  <si>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</si>
  <si>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</si>
  <si>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</si>
  <si>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</si>
  <si>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</si>
  <si>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</si>
  <si>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</si>
  <si>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</si>
  <si>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</si>
  <si>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</si>
  <si>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</si>
  <si>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</si>
  <si>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</si>
  <si>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</si>
  <si>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</si>
  <si>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</si>
  <si>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</si>
  <si>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</si>
  <si>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</si>
  <si>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</si>
  <si>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</si>
  <si>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</si>
  <si>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</si>
  <si>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</si>
  <si>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</si>
  <si>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</si>
  <si>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</si>
  <si>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</si>
  <si>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</si>
  <si>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</si>
  <si>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</si>
  <si>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</si>
  <si>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</si>
  <si>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</si>
  <si>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</si>
  <si>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</si>
  <si>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</si>
  <si>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</si>
  <si>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</si>
  <si>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</si>
  <si>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</si>
  <si>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</si>
  <si>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</si>
  <si>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</si>
  <si>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</si>
  <si>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</si>
  <si>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</si>
  <si>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</si>
  <si>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</si>
  <si>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</si>
  <si>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</si>
  <si>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</si>
  <si>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</si>
  <si>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</si>
  <si>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</si>
  <si>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</si>
  <si>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</si>
  <si>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</si>
  <si>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</si>
  <si>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</si>
  <si>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</si>
  <si>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</si>
  <si>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</si>
  <si>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</si>
  <si>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</si>
  <si>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</si>
  <si>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</si>
  <si>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</si>
  <si>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</si>
  <si>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</si>
  <si>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</si>
  <si>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</si>
  <si>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</si>
  <si>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</si>
  <si>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</si>
  <si>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</si>
  <si>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</si>
  <si>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</si>
  <si>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</si>
  <si>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</si>
  <si>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</si>
  <si>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</si>
  <si>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</si>
  <si>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</si>
  <si>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</si>
  <si>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</si>
  <si>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</si>
  <si>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</si>
  <si>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</si>
  <si>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</si>
  <si>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</si>
  <si>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</si>
  <si>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</si>
  <si>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</si>
  <si>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</si>
  <si>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</si>
  <si>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</si>
  <si>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</si>
  <si>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</si>
  <si>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</si>
  <si>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</si>
  <si>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</si>
  <si>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</si>
  <si>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</si>
  <si>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</si>
  <si>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</si>
  <si>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</si>
  <si>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</si>
  <si>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</si>
  <si>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</si>
  <si>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</si>
  <si>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</si>
  <si>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</si>
  <si>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</si>
  <si>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</si>
  <si>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</si>
  <si>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</si>
  <si>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</si>
  <si>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</si>
  <si>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</si>
  <si>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</si>
  <si>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</si>
  <si>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</si>
  <si>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</si>
  <si>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</si>
  <si>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</si>
  <si>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</si>
  <si>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</si>
  <si>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</si>
  <si>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</si>
  <si>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</si>
  <si>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</si>
  <si>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</si>
  <si>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</si>
  <si>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</si>
  <si>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</si>
  <si>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</si>
  <si>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</si>
  <si>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</si>
  <si>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</si>
  <si>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</si>
  <si>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</si>
  <si>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</si>
  <si>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</si>
  <si>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</si>
  <si>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</si>
  <si>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</si>
  <si>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</si>
  <si>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</si>
  <si>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</si>
  <si>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</si>
  <si>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</si>
  <si>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</si>
  <si>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</si>
  <si>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</si>
  <si>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</si>
  <si>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</si>
  <si>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</si>
  <si>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</si>
  <si>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</si>
  <si>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</si>
  <si>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</si>
  <si>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</si>
  <si>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</si>
  <si>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</si>
  <si>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</si>
  <si>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</si>
  <si>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</si>
  <si>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</si>
  <si>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</si>
  <si>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</si>
  <si>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</si>
  <si>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</si>
  <si>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</si>
  <si>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</si>
  <si>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</si>
  <si>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</si>
  <si>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</si>
  <si>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</si>
  <si>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</si>
  <si>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</si>
  <si>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</si>
  <si>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</si>
  <si>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</si>
  <si>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</si>
  <si>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</si>
  <si>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</si>
  <si>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</si>
  <si>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</si>
  <si>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</si>
  <si>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</si>
  <si>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</si>
  <si>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</si>
  <si>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</si>
  <si>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</si>
  <si>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</si>
  <si>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</si>
  <si>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</si>
  <si>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</si>
  <si>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</si>
  <si>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</si>
  <si>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</si>
  <si>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</si>
  <si>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</si>
  <si>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</si>
  <si>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</si>
  <si>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</si>
  <si>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</si>
  <si>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</si>
  <si>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</si>
  <si>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</si>
  <si>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</si>
  <si>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</si>
  <si>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</si>
  <si>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</si>
  <si>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</si>
  <si>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</si>
  <si>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</si>
  <si>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</si>
  <si>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</si>
  <si>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</si>
  <si>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</si>
  <si>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</si>
  <si>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</si>
  <si>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</si>
  <si>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</si>
  <si>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</si>
  <si>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</si>
  <si>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</si>
  <si>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</si>
  <si>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</si>
  <si>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</si>
  <si>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</si>
  <si>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</si>
  <si>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</si>
  <si>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</si>
  <si>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</si>
  <si>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</si>
  <si>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</si>
  <si>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</si>
  <si>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</si>
  <si>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</si>
  <si>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</si>
  <si>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</si>
  <si>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</si>
  <si>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</si>
  <si>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</si>
  <si>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</si>
  <si>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</si>
  <si>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</si>
  <si>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</si>
  <si>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</si>
  <si>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</si>
  <si>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</si>
  <si>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</si>
  <si>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</si>
  <si>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</si>
  <si>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</si>
  <si>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</si>
  <si>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</si>
  <si>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</si>
  <si>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</si>
  <si>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</si>
  <si>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</si>
  <si>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</si>
  <si>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</si>
  <si>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</si>
  <si>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</si>
  <si>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</si>
  <si>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</si>
  <si>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</si>
  <si>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</si>
  <si>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</si>
  <si>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</si>
  <si>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</si>
  <si>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</si>
  <si>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</si>
  <si>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</si>
  <si>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</si>
  <si>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</si>
  <si>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</si>
  <si>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</si>
  <si>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</si>
  <si>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</si>
  <si>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</si>
  <si>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</si>
  <si>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</si>
  <si>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</si>
  <si>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</si>
  <si>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</si>
  <si>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</si>
  <si>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</si>
  <si>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</si>
  <si>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</si>
  <si>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</si>
  <si>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</si>
  <si>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</si>
  <si>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</si>
  <si>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</si>
  <si>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</si>
  <si>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</si>
  <si>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</si>
  <si>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</si>
  <si>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</si>
  <si>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</si>
  <si>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</si>
  <si>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</si>
  <si>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</si>
  <si>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</si>
  <si>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</si>
  <si>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</si>
  <si>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</si>
  <si>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</si>
  <si>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</si>
  <si>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</si>
  <si>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</si>
  <si>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</si>
  <si>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</si>
  <si>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</si>
  <si>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</si>
  <si>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</si>
  <si>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</si>
  <si>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</si>
  <si>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</si>
  <si>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</si>
  <si>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</si>
  <si>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</si>
  <si>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</si>
  <si>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</si>
  <si>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</si>
  <si>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</si>
  <si>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</si>
  <si>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</si>
  <si>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</si>
  <si>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</si>
  <si>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</si>
  <si>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</si>
  <si>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</si>
  <si>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</si>
  <si>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</si>
  <si>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</si>
  <si>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</si>
  <si>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</si>
  <si>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</si>
  <si>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</si>
  <si>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</si>
  <si>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</si>
  <si>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</si>
  <si>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</si>
  <si>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</si>
  <si>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</si>
  <si>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</si>
  <si>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</si>
  <si>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</si>
  <si>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</si>
  <si>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</si>
  <si>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</si>
  <si>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</si>
  <si>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</si>
  <si>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</si>
  <si>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</si>
  <si>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</si>
  <si>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</si>
  <si>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</si>
  <si>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</si>
  <si>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</si>
  <si>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</si>
  <si>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</si>
  <si>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</si>
  <si>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</si>
  <si>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</si>
  <si>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</si>
  <si>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</si>
  <si>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</si>
  <si>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</si>
  <si>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</si>
  <si>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</si>
  <si>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</si>
  <si>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</si>
  <si>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</si>
  <si>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</si>
  <si>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</si>
  <si>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</si>
  <si>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</si>
  <si>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</si>
  <si>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</si>
  <si>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</si>
  <si>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</si>
  <si>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</si>
  <si>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</si>
  <si>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</si>
  <si>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</si>
  <si>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</si>
  <si>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</si>
  <si>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</si>
  <si>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</si>
  <si>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</si>
  <si>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</si>
  <si>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</si>
  <si>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</si>
  <si>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</si>
  <si>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</si>
  <si>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</si>
  <si>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</si>
  <si>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</si>
  <si>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</si>
  <si>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</si>
  <si>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</si>
  <si>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</si>
  <si>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</si>
  <si>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</si>
  <si>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</si>
  <si>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</si>
  <si>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</si>
  <si>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</si>
  <si>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</si>
  <si>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</si>
  <si>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</si>
  <si>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</si>
  <si>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</si>
  <si>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</si>
  <si>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</si>
  <si>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</si>
  <si>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</si>
  <si>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</si>
  <si>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</si>
  <si>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</si>
  <si>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</si>
  <si>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</si>
  <si>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</si>
  <si>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</si>
  <si>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</si>
  <si>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</si>
  <si>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</si>
  <si>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</si>
  <si>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</si>
  <si>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</si>
  <si>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</si>
  <si>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</si>
  <si>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</si>
  <si>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</si>
  <si>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</si>
  <si>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</si>
  <si>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</si>
  <si>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</si>
  <si>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</si>
  <si>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</si>
  <si>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</si>
  <si>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</si>
  <si>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</si>
  <si>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</si>
  <si>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</si>
  <si>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</si>
  <si>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</si>
  <si>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</si>
  <si>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</si>
  <si>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</si>
  <si>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</si>
  <si>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</si>
  <si>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</si>
  <si>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</si>
  <si>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</si>
  <si>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</si>
  <si>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</si>
  <si>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</si>
  <si>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</si>
  <si>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</si>
  <si>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</si>
  <si>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</si>
  <si>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</si>
  <si>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</si>
  <si>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</si>
  <si>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</si>
  <si>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</si>
  <si>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</si>
  <si>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</si>
  <si>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</si>
  <si>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</si>
  <si>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</si>
  <si>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</si>
  <si>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</si>
  <si>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</si>
  <si>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</si>
  <si>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</si>
  <si>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</si>
  <si>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</si>
  <si>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</si>
  <si>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</si>
  <si>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</si>
  <si>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</si>
  <si>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</si>
  <si>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</si>
  <si>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</si>
  <si>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</si>
  <si>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</si>
  <si>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</si>
  <si>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</si>
  <si>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</si>
  <si>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</si>
  <si>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</si>
  <si>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</si>
  <si>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</si>
  <si>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</si>
  <si>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</si>
  <si>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</si>
  <si>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</si>
  <si>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</si>
  <si>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</si>
  <si>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</si>
  <si>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</si>
  <si>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</si>
  <si>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</si>
  <si>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</si>
  <si>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</si>
  <si>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</si>
  <si>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</si>
  <si>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</si>
  <si>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</si>
  <si>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</si>
  <si>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</si>
  <si>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</si>
  <si>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</si>
  <si>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</si>
  <si>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</si>
  <si>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</si>
  <si>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</si>
  <si>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</si>
  <si>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</si>
  <si>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</si>
  <si>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</si>
  <si>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</si>
  <si>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</si>
  <si>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</si>
  <si>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</si>
  <si>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</si>
  <si>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</si>
  <si>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</si>
  <si>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</si>
  <si>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</si>
  <si>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</si>
  <si>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</si>
  <si>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</si>
  <si>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</si>
  <si>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</si>
  <si>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</si>
  <si>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</si>
  <si>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</si>
  <si>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</si>
  <si>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</si>
  <si>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</si>
  <si>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</si>
  <si>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</si>
  <si>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</si>
  <si>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</si>
  <si>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</si>
  <si>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</si>
  <si>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</si>
  <si>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</si>
  <si>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</si>
  <si>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</si>
  <si>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</si>
  <si>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</si>
  <si>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</si>
  <si>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</si>
  <si>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</si>
  <si>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</si>
  <si>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</si>
  <si>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</si>
  <si>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</si>
  <si>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</si>
  <si>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</si>
  <si>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</si>
  <si>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</si>
  <si>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</si>
  <si>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</si>
  <si>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</si>
  <si>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</si>
  <si>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</si>
  <si>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</si>
  <si>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</si>
  <si>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</si>
  <si>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</si>
  <si>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</si>
  <si>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</si>
  <si>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</si>
  <si>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</si>
  <si>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</si>
  <si>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</si>
  <si>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</si>
  <si>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</si>
  <si>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</si>
  <si>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</si>
  <si>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</si>
  <si>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</si>
  <si>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</si>
  <si>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</si>
  <si>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</si>
  <si>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</si>
  <si>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</si>
  <si>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</si>
  <si>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</si>
  <si>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</si>
  <si>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</si>
  <si>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</si>
  <si>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</si>
  <si>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</si>
  <si>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</si>
  <si>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</si>
  <si>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</si>
  <si>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</si>
  <si>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</si>
  <si>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</si>
  <si>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</si>
  <si>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</si>
  <si>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</si>
  <si>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</si>
  <si>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</si>
  <si>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</si>
  <si>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</si>
  <si>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</si>
  <si>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</si>
  <si>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</si>
  <si>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</si>
  <si>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</si>
  <si>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</si>
  <si>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</si>
  <si>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</si>
  <si>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</si>
  <si>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</si>
  <si>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</si>
  <si>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</si>
  <si>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</si>
  <si>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</si>
  <si>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</si>
  <si>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</si>
  <si>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</si>
  <si>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</si>
  <si>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</si>
  <si>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</si>
  <si>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</si>
  <si>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</si>
  <si>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</si>
  <si>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</si>
  <si>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</si>
  <si>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</si>
  <si>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</si>
  <si>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</si>
  <si>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</si>
  <si>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</si>
  <si>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</si>
  <si>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</si>
  <si>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</si>
  <si>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</si>
  <si>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</si>
  <si>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</si>
  <si>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</si>
  <si>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</si>
  <si>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</si>
  <si>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</si>
  <si>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</si>
  <si>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</si>
  <si>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</si>
  <si>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</si>
  <si>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</si>
  <si>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</si>
  <si>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</si>
  <si>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</si>
  <si>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</si>
  <si>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</si>
  <si>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</si>
  <si>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</si>
  <si>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</si>
  <si>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</si>
  <si>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</si>
  <si>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</si>
  <si>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</si>
  <si>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</si>
  <si>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</si>
  <si>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</si>
  <si>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</si>
  <si>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</si>
  <si>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</si>
  <si>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</si>
  <si>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</si>
  <si>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</si>
  <si>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</si>
  <si>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</si>
  <si>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</si>
  <si>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</si>
  <si>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</si>
  <si>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</si>
  <si>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</si>
  <si>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</si>
  <si>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</si>
  <si>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</si>
  <si>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</si>
  <si>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</si>
  <si>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</si>
  <si>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</si>
  <si>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</si>
  <si>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</si>
  <si>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</si>
  <si>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</si>
  <si>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</si>
  <si>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</si>
  <si>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</si>
  <si>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</si>
  <si>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</si>
  <si>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</si>
  <si>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</si>
  <si>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</si>
  <si>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</si>
  <si>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</si>
  <si>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</si>
  <si>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</si>
  <si>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</si>
  <si>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</si>
  <si>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</si>
  <si>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</si>
  <si>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</si>
  <si>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</si>
  <si>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</si>
  <si>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</si>
  <si>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</si>
  <si>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</si>
  <si>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</si>
  <si>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</si>
  <si>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</si>
  <si>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</si>
  <si>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</si>
  <si>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</si>
  <si>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</si>
  <si>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</si>
  <si>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</si>
  <si>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</si>
  <si>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</si>
  <si>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</si>
  <si>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</si>
  <si>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</si>
  <si>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</si>
  <si>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</si>
  <si>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</si>
  <si>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</si>
  <si>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</si>
  <si>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</si>
  <si>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</si>
  <si>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</si>
  <si>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</si>
  <si>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</si>
  <si>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</si>
  <si>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</si>
  <si>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</si>
  <si>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</si>
  <si>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</si>
  <si>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</si>
  <si>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</si>
  <si>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</si>
  <si>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</si>
  <si>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</si>
  <si>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</si>
  <si>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</si>
  <si>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</si>
  <si>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</si>
  <si>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</si>
  <si>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</si>
  <si>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</si>
  <si>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</si>
  <si>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</si>
  <si>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</si>
  <si>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</si>
  <si>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</si>
  <si>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</si>
  <si>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</si>
  <si>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</si>
  <si>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</si>
  <si>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</si>
  <si>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</si>
  <si>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</si>
  <si>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</si>
  <si>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</si>
  <si>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</si>
  <si>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</si>
  <si>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</si>
  <si>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</si>
  <si>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</si>
  <si>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</si>
  <si>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</si>
  <si>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</si>
  <si>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</si>
  <si>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</si>
  <si>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</si>
  <si>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</si>
  <si>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</si>
  <si>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</si>
  <si>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</si>
  <si>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</si>
  <si>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</si>
  <si>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</si>
  <si>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</si>
  <si>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</si>
  <si>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</si>
  <si>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</si>
  <si>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</si>
  <si>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</si>
  <si>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</si>
  <si>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</si>
  <si>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</si>
  <si>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</si>
  <si>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</si>
  <si>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</si>
  <si>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</si>
  <si>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</si>
  <si>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</si>
  <si>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</si>
  <si>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</si>
  <si>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</si>
  <si>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</si>
  <si>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</si>
  <si>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</si>
  <si>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</si>
  <si>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</si>
  <si>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</si>
  <si>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</si>
  <si>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</si>
  <si>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</si>
  <si>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</si>
  <si>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</si>
  <si>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</si>
  <si>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</si>
  <si>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</si>
  <si>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</si>
  <si>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</si>
  <si>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</si>
  <si>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</si>
  <si>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</si>
  <si>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</si>
  <si>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</si>
  <si>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</si>
  <si>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</si>
  <si>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</si>
  <si>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</si>
  <si>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</si>
  <si>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</si>
  <si>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</si>
  <si>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</si>
  <si>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</si>
  <si>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</si>
  <si>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</si>
  <si>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</si>
  <si>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</si>
  <si>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</si>
  <si>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</si>
  <si>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</si>
  <si>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</si>
  <si>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</si>
  <si>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</si>
  <si>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</si>
  <si>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</si>
  <si>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</si>
  <si>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</si>
  <si>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</si>
  <si>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</si>
  <si>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</si>
  <si>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</si>
  <si>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</si>
  <si>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</si>
  <si>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</si>
  <si>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</si>
  <si>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</si>
  <si>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</si>
  <si>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</si>
  <si>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</si>
  <si>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</si>
  <si>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</si>
  <si>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</si>
  <si>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</si>
  <si>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</si>
  <si>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</si>
  <si>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</si>
  <si>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</si>
  <si>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</si>
  <si>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</si>
  <si>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</si>
  <si>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</si>
  <si>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</si>
  <si>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</si>
  <si>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</si>
  <si>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</si>
  <si>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</si>
  <si>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</si>
  <si>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</si>
  <si>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</si>
  <si>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</si>
  <si>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</si>
  <si>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</si>
  <si>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</si>
  <si>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</si>
  <si>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</si>
  <si>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</si>
  <si>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</si>
  <si>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</si>
  <si>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</si>
  <si>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</si>
  <si>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</si>
  <si>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</si>
  <si>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</si>
  <si>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</si>
  <si>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</si>
  <si>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</si>
  <si>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</si>
  <si>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</si>
  <si>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</si>
  <si>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</si>
  <si>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</si>
  <si>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</si>
  <si>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</si>
  <si>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</si>
  <si>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</si>
  <si>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</si>
  <si>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</si>
  <si>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</si>
  <si>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</si>
  <si>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</si>
  <si>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</si>
  <si>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</si>
  <si>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</si>
  <si>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</si>
  <si>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</si>
  <si>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</si>
  <si>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</si>
  <si>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</si>
  <si>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</si>
  <si>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</si>
  <si>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</si>
  <si>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</si>
  <si>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</si>
  <si>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</si>
  <si>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</si>
  <si>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</si>
  <si>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</si>
  <si>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</si>
  <si>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</si>
  <si>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</si>
  <si>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</si>
  <si>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</si>
  <si>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</si>
  <si>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</si>
  <si>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</si>
  <si>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</si>
  <si>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</si>
  <si>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</si>
  <si>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</si>
  <si>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</si>
  <si>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</si>
  <si>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</si>
  <si>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</si>
  <si>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</si>
  <si>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</si>
  <si>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</si>
  <si>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</si>
  <si>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</si>
  <si>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</si>
  <si>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</si>
  <si>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</si>
  <si>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</si>
  <si>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</si>
  <si>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</si>
  <si>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</si>
  <si>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</si>
  <si>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</si>
  <si>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</si>
  <si>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</si>
  <si>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</si>
  <si>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</si>
  <si>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</si>
  <si>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</si>
  <si>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</si>
  <si>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</si>
  <si>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</si>
  <si>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</si>
  <si>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</si>
  <si>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</si>
  <si>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</si>
  <si>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</si>
  <si>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</si>
  <si>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</si>
  <si>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</si>
  <si>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</si>
  <si>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</si>
  <si>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</si>
  <si>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</si>
  <si>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</si>
  <si>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</si>
  <si>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</si>
  <si>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</si>
  <si>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</si>
  <si>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</si>
  <si>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</si>
  <si>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</si>
  <si>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</si>
  <si>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</si>
  <si>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</si>
  <si>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</si>
  <si>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</si>
  <si>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</si>
  <si>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</si>
  <si>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</si>
  <si>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</si>
  <si>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</si>
  <si>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</si>
  <si>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</si>
  <si>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</si>
  <si>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</si>
  <si>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</si>
  <si>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</si>
  <si>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</si>
  <si>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</si>
  <si>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</si>
  <si>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</si>
  <si>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</si>
  <si>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</si>
  <si>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</si>
  <si>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</si>
  <si>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</si>
  <si>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</si>
  <si>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</si>
  <si>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</si>
  <si>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</si>
  <si>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</si>
  <si>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</si>
  <si>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</si>
  <si>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</si>
  <si>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</si>
  <si>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</si>
  <si>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</si>
  <si>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</si>
  <si>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</si>
  <si>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</si>
  <si>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</si>
  <si>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</si>
  <si>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</si>
  <si>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</si>
  <si>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</si>
  <si>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</si>
  <si>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</si>
  <si>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</si>
  <si>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</si>
  <si>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</si>
  <si>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</si>
  <si>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</si>
  <si>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</si>
  <si>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</si>
  <si>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</si>
  <si>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</si>
  <si>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</si>
  <si>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</si>
  <si>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</si>
  <si>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</si>
  <si>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</si>
  <si>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</si>
  <si>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</si>
  <si>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</si>
  <si>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</si>
  <si>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</si>
  <si>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</si>
  <si>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</si>
  <si>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</si>
  <si>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</si>
  <si>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</si>
  <si>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</si>
  <si>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</si>
  <si>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</si>
  <si>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</si>
  <si>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</si>
  <si>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</si>
  <si>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</si>
  <si>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</si>
  <si>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</si>
  <si>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</si>
  <si>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</si>
  <si>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</si>
  <si>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</si>
  <si>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</si>
  <si>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</si>
  <si>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</si>
  <si>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</si>
  <si>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</si>
  <si>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</si>
  <si>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</si>
  <si>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</si>
  <si>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</si>
  <si>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</si>
  <si>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</si>
  <si>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</si>
  <si>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</si>
  <si>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</si>
  <si>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</si>
  <si>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</si>
  <si>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</si>
  <si>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</si>
  <si>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</si>
  <si>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</si>
  <si>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</si>
  <si>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</si>
  <si>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</si>
  <si>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</si>
  <si>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</si>
  <si>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</si>
  <si>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</si>
  <si>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</si>
  <si>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</si>
  <si>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</si>
  <si>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</si>
  <si>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</si>
  <si>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</si>
  <si>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</si>
  <si>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</si>
  <si>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</si>
  <si>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</si>
  <si>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</si>
  <si>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</si>
  <si>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</si>
  <si>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</si>
  <si>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</si>
  <si>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</si>
  <si>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</si>
  <si>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</si>
  <si>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</si>
  <si>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</si>
  <si>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</si>
  <si>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</si>
  <si>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</si>
  <si>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</si>
  <si>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</si>
  <si>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</si>
  <si>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</si>
  <si>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</si>
  <si>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</si>
  <si>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</si>
  <si>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</si>
  <si>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</si>
  <si>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</si>
  <si>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</si>
  <si>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</si>
  <si>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</si>
  <si>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</si>
  <si>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</si>
  <si>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</si>
  <si>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</si>
  <si>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</si>
  <si>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</si>
  <si>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</si>
  <si>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</si>
  <si>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</si>
  <si>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</si>
  <si>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</si>
  <si>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</si>
  <si>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</si>
  <si>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</si>
  <si>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</si>
  <si>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</si>
  <si>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</si>
  <si>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</si>
  <si>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</si>
  <si>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</si>
  <si>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</si>
  <si>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</si>
  <si>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</si>
  <si>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</si>
  <si>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</si>
  <si>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</si>
  <si>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</si>
  <si>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</si>
  <si>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</si>
  <si>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</si>
  <si>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</si>
  <si>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</si>
  <si>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</si>
  <si>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</si>
  <si>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</si>
  <si>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</si>
  <si>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</si>
  <si>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</si>
  <si>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</si>
  <si>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</si>
  <si>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</si>
  <si>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</si>
  <si>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</si>
  <si>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</si>
  <si>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</si>
  <si>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</si>
  <si>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</si>
  <si>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</si>
  <si>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</si>
  <si>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</si>
  <si>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</si>
  <si>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</si>
  <si>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</si>
  <si>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</si>
  <si>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</si>
  <si>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</si>
  <si>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</si>
  <si>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</si>
  <si>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</si>
  <si>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</si>
  <si>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</si>
  <si>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</si>
  <si>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</si>
  <si>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</si>
  <si>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</si>
  <si>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</si>
  <si>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</si>
  <si>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</si>
  <si>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</si>
  <si>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</si>
  <si>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</si>
  <si>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</si>
  <si>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</si>
  <si>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</si>
  <si>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</si>
  <si>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</si>
  <si>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</si>
  <si>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</si>
  <si>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</si>
  <si>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</si>
  <si>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</si>
  <si>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</si>
  <si>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</si>
  <si>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</si>
  <si>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</si>
  <si>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</si>
  <si>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</si>
  <si>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</si>
  <si>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</si>
  <si>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</si>
  <si>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</si>
  <si>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</si>
  <si>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</si>
  <si>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</si>
  <si>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</si>
  <si>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</si>
  <si>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</si>
  <si>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</si>
  <si>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</si>
  <si>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</si>
  <si>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</si>
  <si>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</si>
  <si>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</si>
  <si>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</si>
  <si>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</si>
  <si>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</si>
  <si>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</si>
  <si>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</si>
  <si>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</si>
  <si>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</si>
  <si>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</si>
  <si>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</si>
  <si>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</si>
  <si>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</si>
  <si>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</si>
  <si>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</si>
  <si>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</si>
  <si>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</si>
  <si>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</si>
  <si>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</si>
  <si>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</si>
  <si>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</si>
  <si>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</si>
  <si>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</si>
  <si>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</si>
  <si>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</si>
  <si>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</si>
  <si>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</si>
  <si>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</si>
  <si>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</si>
  <si>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</si>
  <si>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</si>
  <si>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</si>
  <si>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</si>
  <si>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</si>
  <si>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</si>
  <si>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</si>
  <si>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</si>
  <si>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</si>
  <si>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</si>
  <si>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</si>
  <si>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</si>
  <si>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</si>
  <si>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</si>
  <si>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</si>
  <si>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</si>
  <si>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</si>
  <si>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</si>
  <si>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</si>
  <si>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</si>
  <si>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</si>
  <si>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</si>
  <si>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</si>
  <si>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</si>
  <si>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</si>
  <si>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</si>
  <si>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</si>
  <si>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</si>
  <si>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</si>
  <si>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</si>
  <si>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</si>
  <si>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</si>
  <si>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</si>
  <si>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</si>
  <si>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</si>
  <si>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</si>
  <si>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</si>
  <si>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</si>
  <si>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</si>
  <si>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</si>
  <si>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</si>
  <si>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</si>
  <si>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</si>
  <si>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</si>
  <si>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</si>
  <si>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</si>
  <si>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</si>
  <si>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</si>
  <si>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</si>
  <si>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</si>
  <si>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</si>
  <si>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</si>
  <si>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</si>
  <si>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</si>
  <si>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</si>
  <si>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</si>
  <si>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</si>
  <si>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</si>
  <si>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</si>
  <si>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</si>
  <si>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</si>
  <si>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</si>
  <si>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</si>
  <si>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</si>
  <si>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</si>
  <si>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</si>
  <si>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</si>
  <si>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</si>
  <si>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</si>
  <si>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</si>
  <si>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</si>
  <si>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</si>
  <si>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</si>
  <si>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</si>
  <si>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</si>
  <si>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</si>
  <si>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</si>
  <si>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</si>
  <si>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</si>
  <si>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</si>
  <si>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</si>
  <si>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</si>
  <si>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</si>
  <si>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</si>
  <si>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</si>
  <si>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</si>
  <si>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</si>
  <si>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</si>
  <si>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</si>
  <si>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</si>
  <si>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</si>
  <si>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</si>
  <si>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</si>
  <si>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</si>
  <si>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</si>
  <si>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</si>
  <si>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</si>
  <si>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</si>
  <si>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</si>
  <si>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</si>
  <si>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</si>
  <si>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</si>
  <si>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</si>
  <si>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</si>
  <si>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</si>
  <si>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</si>
  <si>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</si>
  <si>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</si>
  <si>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</si>
  <si>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</si>
  <si>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</si>
  <si>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</si>
  <si>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</si>
  <si>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</si>
  <si>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</si>
  <si>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</si>
  <si>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</si>
  <si>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</si>
  <si>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</si>
  <si>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</si>
  <si>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</si>
  <si>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</si>
  <si>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</si>
  <si>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</si>
  <si>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</si>
  <si>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</si>
  <si>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</si>
  <si>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</si>
  <si>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</si>
  <si>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</si>
  <si>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</si>
  <si>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</si>
  <si>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</si>
  <si>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</si>
  <si>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</si>
  <si>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</si>
  <si>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</si>
  <si>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</si>
  <si>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</si>
  <si>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</si>
  <si>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</si>
  <si>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</si>
  <si>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</si>
  <si>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</si>
  <si>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</si>
  <si>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</si>
  <si>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</si>
  <si>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</si>
  <si>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</si>
  <si>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</si>
  <si>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</si>
  <si>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</si>
  <si>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</si>
  <si>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</si>
  <si>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</si>
  <si>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</si>
  <si>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</si>
  <si>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</si>
  <si>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</si>
  <si>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</si>
  <si>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</si>
  <si>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</si>
  <si>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</si>
  <si>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</si>
  <si>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</si>
  <si>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</si>
  <si>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</si>
  <si>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</si>
  <si>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</si>
  <si>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</si>
  <si>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</si>
  <si>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</si>
  <si>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</si>
  <si>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</si>
  <si>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</si>
  <si>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</si>
  <si>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</si>
  <si>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</si>
  <si>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</si>
  <si>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</si>
  <si>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</si>
  <si>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</si>
  <si>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</si>
  <si>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</si>
  <si>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</si>
  <si>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</si>
  <si>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</si>
  <si>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</si>
  <si>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</si>
  <si>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</si>
  <si>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</si>
  <si>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</si>
  <si>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</si>
  <si>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</si>
  <si>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</si>
  <si>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</si>
  <si>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</si>
  <si>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</si>
  <si>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</si>
  <si>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</si>
  <si>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</si>
  <si>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</si>
  <si>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</si>
  <si>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</si>
  <si>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</si>
  <si>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</si>
  <si>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</si>
  <si>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</si>
  <si>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</si>
  <si>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</si>
  <si>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</si>
  <si>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</si>
  <si>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</si>
  <si>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</si>
  <si>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</si>
  <si>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</si>
  <si>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</si>
  <si>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</si>
  <si>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</si>
  <si>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</si>
  <si>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</si>
  <si>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</si>
  <si>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</si>
  <si>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</si>
  <si>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</si>
  <si>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</si>
  <si>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</si>
  <si>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</si>
  <si>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</si>
  <si>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</si>
  <si>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</si>
  <si>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</si>
  <si>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</si>
  <si>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</si>
  <si>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</si>
  <si>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</si>
  <si>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</si>
  <si>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</si>
  <si>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</si>
  <si>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</si>
  <si>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</si>
  <si>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</si>
  <si>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</si>
  <si>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</si>
  <si>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</si>
  <si>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</si>
  <si>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</si>
  <si>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</si>
  <si>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</si>
  <si>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</si>
  <si>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</si>
  <si>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</si>
  <si>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</si>
  <si>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</si>
  <si>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</si>
  <si>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</si>
  <si>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</si>
  <si>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</si>
  <si>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</si>
  <si>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</si>
  <si>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</si>
  <si>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</si>
  <si>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</si>
  <si>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</si>
  <si>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</si>
  <si>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</si>
  <si>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</si>
  <si>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</si>
  <si>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</si>
  <si>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</si>
  <si>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</si>
  <si>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</si>
  <si>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</si>
  <si>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</si>
  <si>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</si>
  <si>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</si>
  <si>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</si>
  <si>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</si>
  <si>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</si>
  <si>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</si>
  <si>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</si>
  <si>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</si>
  <si>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</si>
  <si>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</si>
  <si>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</si>
  <si>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</si>
  <si>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</si>
  <si>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</si>
  <si>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</si>
  <si>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</si>
  <si>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</si>
  <si>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</si>
  <si>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</si>
  <si>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</si>
  <si>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</si>
  <si>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</si>
  <si>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</si>
  <si>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</si>
  <si>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</si>
  <si>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</si>
  <si>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</si>
  <si>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</si>
  <si>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</si>
  <si>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</si>
  <si>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</si>
  <si>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</si>
  <si>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</si>
  <si>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</si>
  <si>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</si>
  <si>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</si>
  <si>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</si>
  <si>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</si>
  <si>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</si>
  <si>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</si>
  <si>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</si>
  <si>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</si>
  <si>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</si>
  <si>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</si>
  <si>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</si>
  <si>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</si>
  <si>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</si>
  <si>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</si>
  <si>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</si>
  <si>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</si>
  <si>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</si>
  <si>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</si>
  <si>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</si>
  <si>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</si>
  <si>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</si>
  <si>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</si>
  <si>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</si>
  <si>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</si>
  <si>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</si>
  <si>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</si>
  <si>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</si>
  <si>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</si>
  <si>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</si>
  <si>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</si>
  <si>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</si>
  <si>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</si>
  <si>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</si>
  <si>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</si>
  <si>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</si>
  <si>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</si>
  <si>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</si>
  <si>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</si>
  <si>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</si>
  <si>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</si>
  <si>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</si>
  <si>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</si>
  <si>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</si>
  <si>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</si>
  <si>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</si>
  <si>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</si>
  <si>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</si>
  <si>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</si>
  <si>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</si>
  <si>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</si>
  <si>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</si>
  <si>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</si>
  <si>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</si>
  <si>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</si>
  <si>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</si>
  <si>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</si>
  <si>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</si>
  <si>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</si>
  <si>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</si>
  <si>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</si>
  <si>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</si>
  <si>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</si>
  <si>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</si>
  <si>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</si>
  <si>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</si>
  <si>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</si>
  <si>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</si>
  <si>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</si>
  <si>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</si>
  <si>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</si>
  <si>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</si>
  <si>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</si>
  <si>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</si>
  <si>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</si>
  <si>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</si>
  <si>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</si>
  <si>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</si>
  <si>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</si>
  <si>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</si>
  <si>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</si>
  <si>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</si>
  <si>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</si>
  <si>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</si>
  <si>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</si>
  <si>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</si>
  <si>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</si>
  <si>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</si>
  <si>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</si>
  <si>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</si>
  <si>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</si>
  <si>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</si>
  <si>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</si>
  <si>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</si>
  <si>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</si>
  <si>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</si>
  <si>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</si>
  <si>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</si>
  <si>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</si>
  <si>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</si>
  <si>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</si>
  <si>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</si>
  <si>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</si>
  <si>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</si>
  <si>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</si>
  <si>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</si>
  <si>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</si>
  <si>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</si>
  <si>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</si>
  <si>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</si>
  <si>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</si>
  <si>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</si>
  <si>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</si>
  <si>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</si>
  <si>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</si>
  <si>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</si>
  <si>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</si>
  <si>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</si>
  <si>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</si>
  <si>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</si>
  <si>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</si>
  <si>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</si>
  <si>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</si>
  <si>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</si>
  <si>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</si>
  <si>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</si>
  <si>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</si>
  <si>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</si>
  <si>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</si>
  <si>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</si>
  <si>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</si>
  <si>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</si>
  <si>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</si>
  <si>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</si>
  <si>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</si>
  <si>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</si>
  <si>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</si>
  <si>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</si>
  <si>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</si>
  <si>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</si>
  <si>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</si>
  <si>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</si>
  <si>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</si>
  <si>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</si>
  <si>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</si>
  <si>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</si>
  <si>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</si>
  <si>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</si>
  <si>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</si>
  <si>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</si>
  <si>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</si>
  <si>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</si>
  <si>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</si>
  <si>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</si>
  <si>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</si>
  <si>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</si>
  <si>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</si>
  <si>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</si>
  <si>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</si>
  <si>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</si>
  <si>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</si>
  <si>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</si>
  <si>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</si>
  <si>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</si>
  <si>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</si>
  <si>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</si>
  <si>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</si>
  <si>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</si>
  <si>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</si>
  <si>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</si>
  <si>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</si>
  <si>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</si>
  <si>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</si>
  <si>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</si>
  <si>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</si>
  <si>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</si>
  <si>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</si>
  <si>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</si>
  <si>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</si>
  <si>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</si>
  <si>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</si>
  <si>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</si>
  <si>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</si>
  <si>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</si>
  <si>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</si>
  <si>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</si>
  <si>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</si>
  <si>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</si>
  <si>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</si>
  <si>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</si>
  <si>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</si>
  <si>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</si>
  <si>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</si>
  <si>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</si>
  <si>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</si>
  <si>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</si>
  <si>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</si>
  <si>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</si>
  <si>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</si>
  <si>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</si>
  <si>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</si>
  <si>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</si>
  <si>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</si>
  <si>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</si>
  <si>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</si>
  <si>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</si>
  <si>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</si>
  <si>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</si>
  <si>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</si>
  <si>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</si>
  <si>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</si>
  <si>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</si>
  <si>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</si>
  <si>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</si>
  <si>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</si>
  <si>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</si>
  <si>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</si>
  <si>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</si>
  <si>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</si>
  <si>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</si>
  <si>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</si>
  <si>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</si>
  <si>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</si>
  <si>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</si>
  <si>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</si>
  <si>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</si>
  <si>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</si>
  <si>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</si>
  <si>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</si>
  <si>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</si>
  <si>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</si>
  <si>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</si>
  <si>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</si>
  <si>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</si>
  <si>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</si>
  <si>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</si>
  <si>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</si>
  <si>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</si>
  <si>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</si>
  <si>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</si>
  <si>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</si>
  <si>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</si>
  <si>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</si>
  <si>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</si>
  <si>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</si>
  <si>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</si>
  <si>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</si>
  <si>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</si>
  <si>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</si>
  <si>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</si>
  <si>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</si>
  <si>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</si>
  <si>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</si>
  <si>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</si>
  <si>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</si>
  <si>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</si>
  <si>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</si>
  <si>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</si>
  <si>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</si>
  <si>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</si>
  <si>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</si>
  <si>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</si>
  <si>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</si>
  <si>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</si>
  <si>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</si>
  <si>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</si>
  <si>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</si>
  <si>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</si>
  <si>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</si>
  <si>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</si>
  <si>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</si>
  <si>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</si>
  <si>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</si>
  <si>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</si>
  <si>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</si>
  <si>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</si>
  <si>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</si>
  <si>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</si>
  <si>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</si>
  <si>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</si>
  <si>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</si>
  <si>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</si>
  <si>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</si>
  <si>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</si>
  <si>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</si>
  <si>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</si>
  <si>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</si>
  <si>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</si>
  <si>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</si>
  <si>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</si>
  <si>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</si>
  <si>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</si>
  <si>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</si>
  <si>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</si>
  <si>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</si>
  <si>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</si>
  <si>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</si>
  <si>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</si>
  <si>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</si>
  <si>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</si>
  <si>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</si>
  <si>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</si>
  <si>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</si>
  <si>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</si>
  <si>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</si>
  <si>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</si>
  <si>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</si>
  <si>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</si>
  <si>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</si>
  <si>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</si>
  <si>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</si>
  <si>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</si>
  <si>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</si>
  <si>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</si>
  <si>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</si>
  <si>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</si>
  <si>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</si>
  <si>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</si>
  <si>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</si>
  <si>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</si>
  <si>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</si>
  <si>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</si>
  <si>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</si>
  <si>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</si>
  <si>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</si>
  <si>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</si>
  <si>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</si>
  <si>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</si>
  <si>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</si>
  <si>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</si>
  <si>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</si>
  <si>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</si>
  <si>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</si>
  <si>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</si>
  <si>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</si>
  <si>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</si>
  <si>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</si>
  <si>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</si>
  <si>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</si>
  <si>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</si>
  <si>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</si>
  <si>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</si>
  <si>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</si>
  <si>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</si>
  <si>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</si>
  <si>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</si>
  <si>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</si>
  <si>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</si>
  <si>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</si>
  <si>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</si>
  <si>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</si>
  <si>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</si>
  <si>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</si>
  <si>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</si>
  <si>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</si>
  <si>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</si>
  <si>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</si>
  <si>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</si>
  <si>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</si>
  <si>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</si>
  <si>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</si>
  <si>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</si>
  <si>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</si>
  <si>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</si>
  <si>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</si>
  <si>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</si>
  <si>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</si>
  <si>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</si>
  <si>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</si>
  <si>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</si>
  <si>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</si>
  <si>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</si>
  <si>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</si>
  <si>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</si>
  <si>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</si>
  <si>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</si>
  <si>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</si>
  <si>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</si>
  <si>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</si>
  <si>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</si>
  <si>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</si>
  <si>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</si>
  <si>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</si>
  <si>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</si>
  <si>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</si>
  <si>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</si>
  <si>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</si>
  <si>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</si>
  <si>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</si>
  <si>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</si>
  <si>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</si>
  <si>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</si>
  <si>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</si>
  <si>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</si>
  <si>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</si>
  <si>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</si>
  <si>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</si>
  <si>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</si>
  <si>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</si>
  <si>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</si>
  <si>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</si>
  <si>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</si>
  <si>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</si>
  <si>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</si>
  <si>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</si>
  <si>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</si>
  <si>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</si>
  <si>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</si>
  <si>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</si>
  <si>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</si>
  <si>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</si>
  <si>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</si>
  <si>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</si>
  <si>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</si>
  <si>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</si>
  <si>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</si>
  <si>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</si>
  <si>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</si>
  <si>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</si>
  <si>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</si>
  <si>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</si>
  <si>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</si>
  <si>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</si>
  <si>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</si>
  <si>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</si>
  <si>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</si>
  <si>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</si>
  <si>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</si>
  <si>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</si>
  <si>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</si>
  <si>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</si>
  <si>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</si>
  <si>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</si>
  <si>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</si>
  <si>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</si>
  <si>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</si>
  <si>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</si>
  <si>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</si>
  <si>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</si>
  <si>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</si>
  <si>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</si>
  <si>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</si>
  <si>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</si>
  <si>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</si>
  <si>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</si>
  <si>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</si>
  <si>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</si>
  <si>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</si>
  <si>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</si>
  <si>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</si>
  <si>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</si>
  <si>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</si>
  <si>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</si>
  <si>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</si>
  <si>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</si>
  <si>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</si>
  <si>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</si>
  <si>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</si>
  <si>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</si>
  <si>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</si>
  <si>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</si>
  <si>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</si>
  <si>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</si>
  <si>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</si>
  <si>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</si>
  <si>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</si>
  <si>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</si>
  <si>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</si>
  <si>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</si>
  <si>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</si>
  <si>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</si>
  <si>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</si>
  <si>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</si>
  <si>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</si>
  <si>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</si>
  <si>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</si>
  <si>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</si>
  <si>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</si>
  <si>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</si>
  <si>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</si>
  <si>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</si>
  <si>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</si>
  <si>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</si>
  <si>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</si>
  <si>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</si>
  <si>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</si>
  <si>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</si>
  <si>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</si>
  <si>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</si>
  <si>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</si>
  <si>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</si>
  <si>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</si>
  <si>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</si>
  <si>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</si>
  <si>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</si>
  <si>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</si>
  <si>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</si>
  <si>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</si>
  <si>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</si>
  <si>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</si>
  <si>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</si>
  <si>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</si>
  <si>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</si>
  <si>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</si>
  <si>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</si>
  <si>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</si>
  <si>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</si>
  <si>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</si>
  <si>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</si>
  <si>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</si>
  <si>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</si>
  <si>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</si>
  <si>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</si>
  <si>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</si>
  <si>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</si>
  <si>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</si>
  <si>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</si>
  <si>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</si>
  <si>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</si>
  <si>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</si>
  <si>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</si>
  <si>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</si>
  <si>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</si>
  <si>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</si>
  <si>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</si>
  <si>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</si>
  <si>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</si>
  <si>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</si>
  <si>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</si>
  <si>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</si>
  <si>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</si>
  <si>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</si>
  <si>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</si>
  <si>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</si>
  <si>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</si>
  <si>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</si>
  <si>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</si>
  <si>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</si>
  <si>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</si>
  <si>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</si>
  <si>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</si>
  <si>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</si>
  <si>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</si>
  <si>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</si>
  <si>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</si>
  <si>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</si>
  <si>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</si>
  <si>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</si>
  <si>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</si>
  <si>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</si>
  <si>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</si>
  <si>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</si>
  <si>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</si>
  <si>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</si>
  <si>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</si>
  <si>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</si>
  <si>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</si>
  <si>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</si>
  <si>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</si>
  <si>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</si>
  <si>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</si>
  <si>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</si>
  <si>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</si>
  <si>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</si>
  <si>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</si>
  <si>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</si>
  <si>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</si>
  <si>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</si>
  <si>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</si>
  <si>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</si>
  <si>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</si>
  <si>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</si>
  <si>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</si>
  <si>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</si>
  <si>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</si>
  <si>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</si>
  <si>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</si>
  <si>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</si>
  <si>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</si>
  <si>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</si>
  <si>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</si>
  <si>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</si>
  <si>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</si>
  <si>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</si>
  <si>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</si>
  <si>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</si>
  <si>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</si>
  <si>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</si>
  <si>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</si>
  <si>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</si>
  <si>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</si>
  <si>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</si>
  <si>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</si>
  <si>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</si>
  <si>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</si>
  <si>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</si>
  <si>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</si>
  <si>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</si>
  <si>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</si>
  <si>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</si>
  <si>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</si>
  <si>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</si>
  <si>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</si>
  <si>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</si>
  <si>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</si>
  <si>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</si>
  <si>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</si>
  <si>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</si>
  <si>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</si>
  <si>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</si>
  <si>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</si>
  <si>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</si>
  <si>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</si>
  <si>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</si>
  <si>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</si>
  <si>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</si>
  <si>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</si>
  <si>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</si>
  <si>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</si>
  <si>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</si>
  <si>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</si>
  <si>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</si>
  <si>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</si>
  <si>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</si>
  <si>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</si>
  <si>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</si>
  <si>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</si>
  <si>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</si>
  <si>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</si>
  <si>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</si>
  <si>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</si>
  <si>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</si>
  <si>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</si>
  <si>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</si>
  <si>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</si>
  <si>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</si>
  <si>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</si>
  <si>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</si>
  <si>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</si>
  <si>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</si>
  <si>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</si>
  <si>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</si>
  <si>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</si>
  <si>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</si>
  <si>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</si>
  <si>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</si>
  <si>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</si>
  <si>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</si>
  <si>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</si>
  <si>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</si>
  <si>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</si>
  <si>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</si>
  <si>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</si>
  <si>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</si>
  <si>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</si>
  <si>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</si>
  <si>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</si>
  <si>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</si>
  <si>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</si>
  <si>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</si>
  <si>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</si>
  <si>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</si>
  <si>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</si>
  <si>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</si>
  <si>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</si>
  <si>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</si>
  <si>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</si>
  <si>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</si>
  <si>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</si>
  <si>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</si>
  <si>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</si>
  <si>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</si>
  <si>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</si>
  <si>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</si>
  <si>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</si>
  <si>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</si>
  <si>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</si>
  <si>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</si>
  <si>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</si>
  <si>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</si>
  <si>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</si>
  <si>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</si>
  <si>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</si>
  <si>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</si>
  <si>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</si>
  <si>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</si>
  <si>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</si>
  <si>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</si>
  <si>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</si>
  <si>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</si>
  <si>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</si>
  <si>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</si>
  <si>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</si>
  <si>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</si>
  <si>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</si>
  <si>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</si>
  <si>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</si>
  <si>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</si>
  <si>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</si>
  <si>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</si>
  <si>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</si>
  <si>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</si>
  <si>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</si>
  <si>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</si>
  <si>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</si>
  <si>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</si>
  <si>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</si>
  <si>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</si>
  <si>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</si>
  <si>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</si>
  <si>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</si>
  <si>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</si>
  <si>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</si>
  <si>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</si>
  <si>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</si>
  <si>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</si>
  <si>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</si>
  <si>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</si>
  <si>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</si>
  <si>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</si>
  <si>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</si>
  <si>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</si>
  <si>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</si>
  <si>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</si>
  <si>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</si>
  <si>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</si>
  <si>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</si>
  <si>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</si>
  <si>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</si>
  <si>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</si>
  <si>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</si>
  <si>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</si>
  <si>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</si>
  <si>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</si>
  <si>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</si>
  <si>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</si>
  <si>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</si>
  <si>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</si>
  <si>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</si>
  <si>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</si>
  <si>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</si>
  <si>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</si>
  <si>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</si>
  <si>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</si>
  <si>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</si>
  <si>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</si>
  <si>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</si>
  <si>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</si>
  <si>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</si>
  <si>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</si>
  <si>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</si>
  <si>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</si>
  <si>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</si>
  <si>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</si>
  <si>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</si>
  <si>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</si>
  <si>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</si>
  <si>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</si>
  <si>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</si>
  <si>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</si>
  <si>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</si>
  <si>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</si>
  <si>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</si>
  <si>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</si>
  <si>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</si>
  <si>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</si>
  <si>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</si>
  <si>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</si>
  <si>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</si>
  <si>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</si>
  <si>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</si>
  <si>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</si>
  <si>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</si>
  <si>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</si>
  <si>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</si>
  <si>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</si>
  <si>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</si>
  <si>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</si>
  <si>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</si>
  <si>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</si>
  <si>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</si>
  <si>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</si>
  <si>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</si>
  <si>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</si>
  <si>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</si>
  <si>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</si>
  <si>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</si>
  <si>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</si>
  <si>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</si>
  <si>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</si>
  <si>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</si>
  <si>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</si>
  <si>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</si>
  <si>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</si>
  <si>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</si>
  <si>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</si>
  <si>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</si>
  <si>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</si>
  <si>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</si>
  <si>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</si>
  <si>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</si>
  <si>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</si>
  <si>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</si>
  <si>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</si>
  <si>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</si>
  <si>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</si>
  <si>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</si>
  <si>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</si>
  <si>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</si>
  <si>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</si>
  <si>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</si>
  <si>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</si>
  <si>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</si>
  <si>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</si>
  <si>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</si>
  <si>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</si>
  <si>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</si>
  <si>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</si>
  <si>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</si>
  <si>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</si>
  <si>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</si>
  <si>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</si>
  <si>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</si>
  <si>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</si>
  <si>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</si>
  <si>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</si>
  <si>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</si>
  <si>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</si>
  <si>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</si>
  <si>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</si>
  <si>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</si>
  <si>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</si>
  <si>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</si>
  <si>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</si>
  <si>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</si>
  <si>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</si>
  <si>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</si>
  <si>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</si>
  <si>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</si>
  <si>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</si>
  <si>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</si>
  <si>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</si>
  <si>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</si>
  <si>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</si>
  <si>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</si>
  <si>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</si>
  <si>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</si>
  <si>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</si>
  <si>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</si>
  <si>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</si>
  <si>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</si>
  <si>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</si>
  <si>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</si>
  <si>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</si>
  <si>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</si>
  <si>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</si>
  <si>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</si>
  <si>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</si>
  <si>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</si>
  <si>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</si>
  <si>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</si>
  <si>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</si>
  <si>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</si>
  <si>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</si>
  <si>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</si>
  <si>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</si>
  <si>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</si>
  <si>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</si>
  <si>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</si>
  <si>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</si>
  <si>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</si>
  <si>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</si>
  <si>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</si>
  <si>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</si>
  <si>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</si>
  <si>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</si>
  <si>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</si>
  <si>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</si>
  <si>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</si>
  <si>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</si>
  <si>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</si>
  <si>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</si>
  <si>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</si>
  <si>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</si>
  <si>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</si>
  <si>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</si>
  <si>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</si>
  <si>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</si>
  <si>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</si>
  <si>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</si>
  <si>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</si>
  <si>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</si>
  <si>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</si>
  <si>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</si>
  <si>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</si>
  <si>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</si>
  <si>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</si>
  <si>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</si>
  <si>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</si>
  <si>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</si>
  <si>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</si>
  <si>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</si>
  <si>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</si>
  <si>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</si>
  <si>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</si>
  <si>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</si>
  <si>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</si>
  <si>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</si>
  <si>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</si>
  <si>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</si>
  <si>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</si>
  <si>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</si>
  <si>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</si>
  <si>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</si>
  <si>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</si>
  <si>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</si>
  <si>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</si>
  <si>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</si>
  <si>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</si>
  <si>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</si>
  <si>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</si>
  <si>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</si>
  <si>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</si>
  <si>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</si>
  <si>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</si>
  <si>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</si>
  <si>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</si>
  <si>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</si>
  <si>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</si>
  <si>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</si>
  <si>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</si>
  <si>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</si>
  <si>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</si>
  <si>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</si>
  <si>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</si>
  <si>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</si>
  <si>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</si>
  <si>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</si>
  <si>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</si>
  <si>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</si>
  <si>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</si>
  <si>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</si>
  <si>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</si>
  <si>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</si>
  <si>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</si>
  <si>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</si>
  <si>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</si>
  <si>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</si>
  <si>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</si>
  <si>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</si>
  <si>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</si>
  <si>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</si>
  <si>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</si>
  <si>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</si>
  <si>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</si>
  <si>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</si>
  <si>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</si>
  <si>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</si>
  <si>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</si>
  <si>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</si>
  <si>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</si>
  <si>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</si>
  <si>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</si>
  <si>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</si>
  <si>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</si>
  <si>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</si>
  <si>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</si>
  <si>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</si>
  <si>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</si>
  <si>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</si>
  <si>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</si>
  <si>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</si>
  <si>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</si>
  <si>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</si>
  <si>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</si>
  <si>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</si>
  <si>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</si>
  <si>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</si>
  <si>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</si>
  <si>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</si>
  <si>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</si>
  <si>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</si>
  <si>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</si>
  <si>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</si>
  <si>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</si>
  <si>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</si>
  <si>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</si>
  <si>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</si>
  <si>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</si>
  <si>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</si>
  <si>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</si>
  <si>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</si>
  <si>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</si>
  <si>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</si>
  <si>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</si>
  <si>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</si>
  <si>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</si>
  <si>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</si>
  <si>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</si>
  <si>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</si>
  <si>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</si>
  <si>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</si>
  <si>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</si>
  <si>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</si>
  <si>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</si>
  <si>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</si>
  <si>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</si>
  <si>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</si>
  <si>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</si>
  <si>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</si>
  <si>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</si>
  <si>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</si>
  <si>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</si>
  <si>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</si>
  <si>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</si>
  <si>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</si>
  <si>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</si>
  <si>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</si>
  <si>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</si>
  <si>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</si>
  <si>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</si>
  <si>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</si>
  <si>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</si>
  <si>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</si>
  <si>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</si>
  <si>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</si>
  <si>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</si>
  <si>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</si>
  <si>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</si>
  <si>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</si>
  <si>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</si>
  <si>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</si>
  <si>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</si>
  <si>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</si>
  <si>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</si>
  <si>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</si>
  <si>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</si>
  <si>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</si>
  <si>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</si>
  <si>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</si>
  <si>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</si>
  <si>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</si>
  <si>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</si>
  <si>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</si>
  <si>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</si>
  <si>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</si>
  <si>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</si>
  <si>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</si>
  <si>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</si>
  <si>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</si>
  <si>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</si>
  <si>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</si>
  <si>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</si>
  <si>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</si>
  <si>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</si>
  <si>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</si>
  <si>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</si>
  <si>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</si>
  <si>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</si>
  <si>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</si>
  <si>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</si>
  <si>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</si>
  <si>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</si>
  <si>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</si>
  <si>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</si>
  <si>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</si>
  <si>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</si>
  <si>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</si>
  <si>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</si>
  <si>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</si>
  <si>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</si>
  <si>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</si>
  <si>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</si>
  <si>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</si>
  <si>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</si>
  <si>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</si>
  <si>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</si>
  <si>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</si>
  <si>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</si>
  <si>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</si>
  <si>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</si>
  <si>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</si>
  <si>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</si>
  <si>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</si>
  <si>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</si>
  <si>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</si>
  <si>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</si>
  <si>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</si>
  <si>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</si>
  <si>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</si>
  <si>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</si>
  <si>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</si>
  <si>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</si>
  <si>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</si>
  <si>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</si>
  <si>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</si>
  <si>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</si>
  <si>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</si>
  <si>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</si>
  <si>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</si>
  <si>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</si>
  <si>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</si>
  <si>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</si>
  <si>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</si>
  <si>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</si>
  <si>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</si>
  <si>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</si>
  <si>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</si>
  <si>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</si>
  <si>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</si>
  <si>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</si>
  <si>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</si>
  <si>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</si>
  <si>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</si>
  <si>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</si>
  <si>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</si>
  <si>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</si>
  <si>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</si>
  <si>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</si>
  <si>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</si>
  <si>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</si>
  <si>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</si>
  <si>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</si>
  <si>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</si>
  <si>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</si>
  <si>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</si>
  <si>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</si>
  <si>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</si>
  <si>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</si>
  <si>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</si>
  <si>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</si>
  <si>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</si>
  <si>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</si>
  <si>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</si>
  <si>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</si>
  <si>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</si>
  <si>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</si>
  <si>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</si>
  <si>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</si>
  <si>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</si>
  <si>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</si>
  <si>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</si>
  <si>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</si>
  <si>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</si>
  <si>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</si>
  <si>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</si>
  <si>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</si>
  <si>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</si>
  <si>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</si>
  <si>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</si>
  <si>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</si>
  <si>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</si>
  <si>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</si>
  <si>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</si>
  <si>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</si>
  <si>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</si>
  <si>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</si>
  <si>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</si>
  <si>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</si>
  <si>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</si>
  <si>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</si>
  <si>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</si>
  <si>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</si>
  <si>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</si>
  <si>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</si>
  <si>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</si>
  <si>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</si>
  <si>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</si>
  <si>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</si>
  <si>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</si>
  <si>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</si>
  <si>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</si>
  <si>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</si>
  <si>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</si>
  <si>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</si>
  <si>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</si>
  <si>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</si>
  <si>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</si>
  <si>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</si>
  <si>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</si>
  <si>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</si>
  <si>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</si>
  <si>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</si>
  <si>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</si>
  <si>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</si>
  <si>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</si>
  <si>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</si>
  <si>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</si>
  <si>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</si>
  <si>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</si>
  <si>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</si>
  <si>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</si>
  <si>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</si>
  <si>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</si>
  <si>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</si>
  <si>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</si>
  <si>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</si>
  <si>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</si>
  <si>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</si>
  <si>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</si>
  <si>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</si>
  <si>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</si>
  <si>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</si>
  <si>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</si>
  <si>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</si>
  <si>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</si>
  <si>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</si>
  <si>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</si>
  <si>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</si>
  <si>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</si>
  <si>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</si>
  <si>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</si>
  <si>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</si>
  <si>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</si>
  <si>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</si>
  <si>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</si>
  <si>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</si>
  <si>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</si>
  <si>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</si>
  <si>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</si>
  <si>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</si>
  <si>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</si>
  <si>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</si>
  <si>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</si>
  <si>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</si>
  <si>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</si>
  <si>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</si>
  <si>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</si>
  <si>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</si>
  <si>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</si>
  <si>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</si>
  <si>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</si>
  <si>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</si>
  <si>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</si>
  <si>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</si>
  <si>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</si>
  <si>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</si>
  <si>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</si>
  <si>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</si>
  <si>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</si>
  <si>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</si>
  <si>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</si>
  <si>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</si>
  <si>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</si>
  <si>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</si>
  <si>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</si>
  <si>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</si>
  <si>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</si>
  <si>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</si>
  <si>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</si>
  <si>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</si>
  <si>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</si>
  <si>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</si>
  <si>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</si>
  <si>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</si>
  <si>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</si>
  <si>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</si>
  <si>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</si>
  <si>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</si>
  <si>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</si>
  <si>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</si>
  <si>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</si>
  <si>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</si>
  <si>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</si>
  <si>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</si>
  <si>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</si>
  <si>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</si>
  <si>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</si>
  <si>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</si>
  <si>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</si>
  <si>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</si>
  <si>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</si>
  <si>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</si>
  <si>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</si>
  <si>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</si>
  <si>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</si>
  <si>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</si>
  <si>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</si>
  <si>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</si>
  <si>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</si>
  <si>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</si>
  <si>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</si>
  <si>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</si>
  <si>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</si>
  <si>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</si>
  <si>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</si>
  <si>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</si>
  <si>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</si>
  <si>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</si>
  <si>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</si>
  <si>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</si>
  <si>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</si>
  <si>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</si>
  <si>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</si>
  <si>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</si>
  <si>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</si>
  <si>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</si>
  <si>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</si>
  <si>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</si>
  <si>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</si>
  <si>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</si>
  <si>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</si>
  <si>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</si>
  <si>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</si>
  <si>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</si>
  <si>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</si>
  <si>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</si>
  <si>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</si>
  <si>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</si>
  <si>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</si>
  <si>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</si>
  <si>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</si>
  <si>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</si>
  <si>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</si>
  <si>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</si>
  <si>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</si>
  <si>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</si>
  <si>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</si>
  <si>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</si>
  <si>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</si>
  <si>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</si>
  <si>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</si>
  <si>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</si>
  <si>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</si>
  <si>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</si>
  <si>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</si>
  <si>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</si>
  <si>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</si>
  <si>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</si>
  <si>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</si>
  <si>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</si>
  <si>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</si>
  <si>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</si>
  <si>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</si>
  <si>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</si>
  <si>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</si>
  <si>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</si>
  <si>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</si>
  <si>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</si>
  <si>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</si>
  <si>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</si>
  <si>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</si>
  <si>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</si>
  <si>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</si>
  <si>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</si>
  <si>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</si>
  <si>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</si>
  <si>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</si>
  <si>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</si>
  <si>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</si>
  <si>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</si>
  <si>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</si>
  <si>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</si>
  <si>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</si>
  <si>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</si>
  <si>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</si>
  <si>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</si>
  <si>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</si>
  <si>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</si>
  <si>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</si>
  <si>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</si>
  <si>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</si>
  <si>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</si>
  <si>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</si>
  <si>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</si>
  <si>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</si>
  <si>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</si>
  <si>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</si>
  <si>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</si>
  <si>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</si>
  <si>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</si>
  <si>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</si>
  <si>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</si>
  <si>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</si>
  <si>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</si>
  <si>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</si>
  <si>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</si>
  <si>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</si>
  <si>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</si>
  <si>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</si>
  <si>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</si>
  <si>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</si>
  <si>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</si>
  <si>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</si>
  <si>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</si>
  <si>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</si>
  <si>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</si>
  <si>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</si>
  <si>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</si>
  <si>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</si>
  <si>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</si>
  <si>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</si>
  <si>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</si>
  <si>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</si>
  <si>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</si>
  <si>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</si>
  <si>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</si>
  <si>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</si>
  <si>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</si>
  <si>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</si>
  <si>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</si>
  <si>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</si>
  <si>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</si>
  <si>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</si>
  <si>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</si>
  <si>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</si>
  <si>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</si>
  <si>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</si>
  <si>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</si>
  <si>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</si>
  <si>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</si>
  <si>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</si>
  <si>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</si>
  <si>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</si>
  <si>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</si>
  <si>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</si>
  <si>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</si>
  <si>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</si>
  <si>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</si>
  <si>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</si>
  <si>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</si>
  <si>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</si>
  <si>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</si>
  <si>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</si>
  <si>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</si>
  <si>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</si>
  <si>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</si>
  <si>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</si>
  <si>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</si>
  <si>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</si>
  <si>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</si>
  <si>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</si>
  <si>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</si>
  <si>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</si>
  <si>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</si>
  <si>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</si>
  <si>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</si>
  <si>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</si>
  <si>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</si>
  <si>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</si>
  <si>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</si>
  <si>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</si>
  <si>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</si>
  <si>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</si>
  <si>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</si>
  <si>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</si>
  <si>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</si>
  <si>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</si>
  <si>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</si>
  <si>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</si>
  <si>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</si>
  <si>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</si>
  <si>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</si>
  <si>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</si>
  <si>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</si>
  <si>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</si>
  <si>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</si>
  <si>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</si>
  <si>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</si>
  <si>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</si>
  <si>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</si>
  <si>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</si>
  <si>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</si>
  <si>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</si>
  <si>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</si>
  <si>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</si>
  <si>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</si>
  <si>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</si>
  <si>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</si>
  <si>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</si>
  <si>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</si>
  <si>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</si>
  <si>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</si>
  <si>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</si>
  <si>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</si>
  <si>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</si>
  <si>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</si>
  <si>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</si>
  <si>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</si>
  <si>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</si>
  <si>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</si>
  <si>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</si>
  <si>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</si>
  <si>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</si>
  <si>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</si>
  <si>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</si>
  <si>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</si>
  <si>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</si>
  <si>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</si>
  <si>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</si>
  <si>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</si>
  <si>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</si>
  <si>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</si>
  <si>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</si>
  <si>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</si>
  <si>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</si>
  <si>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</si>
  <si>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</si>
  <si>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</si>
  <si>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</si>
  <si>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</si>
  <si>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</si>
  <si>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</si>
  <si>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</si>
  <si>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</si>
  <si>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</si>
  <si>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</si>
  <si>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</si>
  <si>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</si>
  <si>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</si>
  <si>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</si>
  <si>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</si>
  <si>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</si>
  <si>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</si>
  <si>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</si>
  <si>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</si>
  <si>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</si>
  <si>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</si>
  <si>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</si>
  <si>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</si>
  <si>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</si>
  <si>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</si>
  <si>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</si>
  <si>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</si>
  <si>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</si>
  <si>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</si>
  <si>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</si>
  <si>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</si>
  <si>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</si>
  <si>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</si>
  <si>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</si>
  <si>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</si>
  <si>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</si>
  <si>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</si>
  <si>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</si>
  <si>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</si>
  <si>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</si>
  <si>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</si>
  <si>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</si>
  <si>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</si>
  <si>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</si>
  <si>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</si>
  <si>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</si>
  <si>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</si>
  <si>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</si>
  <si>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</si>
  <si>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</si>
  <si>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</si>
  <si>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</si>
  <si>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</si>
  <si>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</si>
  <si>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</si>
  <si>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</si>
  <si>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</si>
  <si>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</si>
  <si>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</si>
  <si>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</si>
  <si>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</si>
  <si>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</si>
  <si>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</si>
  <si>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</si>
  <si>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</si>
  <si>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</si>
  <si>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</si>
  <si>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</si>
  <si>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</si>
  <si>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</si>
  <si>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</si>
  <si>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</si>
  <si>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</si>
  <si>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</si>
  <si>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</si>
  <si>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</si>
  <si>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</si>
  <si>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</si>
  <si>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</si>
  <si>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</si>
  <si>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</si>
  <si>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</si>
  <si>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</si>
  <si>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</si>
  <si>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</si>
  <si>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</si>
  <si>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</si>
  <si>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</si>
  <si>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</si>
  <si>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</si>
  <si>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</si>
  <si>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</si>
  <si>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</si>
  <si>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</si>
  <si>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</si>
  <si>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</si>
  <si>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</si>
  <si>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</si>
  <si>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</si>
  <si>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</si>
  <si>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</si>
  <si>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</si>
  <si>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</si>
  <si>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</si>
  <si>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</si>
  <si>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</si>
  <si>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</si>
  <si>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</si>
  <si>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</si>
  <si>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</si>
  <si>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</si>
  <si>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</si>
  <si>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</si>
  <si>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</si>
  <si>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</si>
  <si>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</si>
  <si>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</si>
  <si>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</si>
  <si>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</si>
  <si>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</si>
  <si>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</si>
  <si>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</si>
  <si>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</si>
  <si>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</si>
  <si>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</si>
  <si>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</si>
  <si>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</si>
  <si>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</si>
  <si>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</si>
  <si>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</si>
  <si>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</si>
  <si>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</si>
  <si>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</si>
  <si>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</si>
  <si>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</si>
  <si>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</si>
  <si>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</si>
  <si>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</si>
  <si>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</si>
  <si>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</si>
  <si>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</si>
  <si>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</si>
  <si>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</si>
  <si>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</si>
  <si>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</si>
  <si>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</si>
  <si>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</si>
  <si>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</si>
  <si>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</si>
  <si>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</si>
  <si>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</si>
  <si>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</si>
  <si>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</si>
  <si>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</si>
  <si>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</si>
  <si>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</si>
  <si>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</si>
  <si>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</si>
  <si>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</si>
  <si>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</si>
  <si>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</si>
  <si>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</si>
  <si>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</si>
  <si>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</si>
  <si>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</si>
  <si>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</si>
  <si>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</si>
  <si>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</si>
  <si>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</si>
  <si>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</si>
  <si>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</si>
  <si>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</si>
  <si>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</si>
  <si>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</si>
  <si>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</si>
  <si>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</si>
  <si>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</si>
  <si>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</si>
  <si>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</si>
  <si>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</si>
  <si>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</si>
  <si>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</si>
  <si>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</si>
  <si>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</si>
  <si>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</si>
  <si>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</si>
  <si>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</si>
  <si>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</si>
  <si>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</si>
  <si>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</si>
  <si>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</si>
  <si>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</si>
  <si>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</si>
  <si>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</si>
  <si>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</si>
  <si>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</si>
  <si>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</si>
  <si>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</si>
  <si>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</si>
  <si>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</si>
  <si>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</si>
  <si>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</si>
  <si>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</si>
  <si>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</si>
  <si>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</si>
  <si>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</si>
  <si>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</si>
  <si>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</si>
  <si>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</si>
  <si>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</si>
  <si>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</si>
  <si>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</si>
  <si>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</si>
  <si>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</si>
  <si>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</si>
  <si>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</si>
  <si>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</si>
  <si>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</si>
  <si>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</si>
  <si>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</si>
  <si>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</si>
  <si>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</si>
  <si>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</si>
  <si>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</si>
  <si>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</si>
  <si>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</si>
  <si>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</si>
  <si>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</si>
  <si>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</si>
  <si>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</si>
  <si>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</si>
  <si>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</si>
  <si>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</si>
  <si>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</si>
  <si>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</si>
  <si>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</si>
  <si>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</si>
  <si>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</si>
  <si>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</si>
  <si>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</si>
  <si>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</si>
  <si>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</si>
  <si>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</si>
  <si>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</si>
  <si>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</si>
  <si>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</si>
  <si>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</si>
  <si>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</si>
  <si>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</si>
  <si>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</si>
  <si>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</si>
  <si>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</si>
  <si>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</si>
  <si>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</si>
  <si>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</si>
  <si>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</si>
  <si>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</si>
  <si>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</si>
  <si>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</si>
  <si>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</si>
  <si>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</si>
  <si>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</si>
  <si>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</si>
  <si>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</si>
  <si>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</si>
  <si>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</si>
  <si>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</si>
  <si>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</si>
  <si>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</si>
  <si>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</si>
  <si>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</si>
  <si>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</si>
  <si>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</si>
  <si>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</si>
  <si>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</si>
  <si>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</si>
  <si>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</si>
  <si>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</si>
  <si>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</si>
  <si>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</si>
  <si>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</si>
  <si>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</si>
  <si>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</si>
  <si>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</si>
  <si>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</si>
  <si>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</si>
  <si>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</si>
  <si>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</si>
  <si>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</si>
  <si>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</si>
  <si>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</si>
  <si>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</si>
  <si>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</si>
  <si>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</si>
  <si>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</si>
  <si>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</si>
  <si>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</si>
  <si>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</si>
  <si>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</si>
  <si>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</si>
  <si>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</si>
  <si>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</si>
  <si>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</si>
  <si>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</si>
  <si>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</si>
  <si>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</si>
  <si>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</si>
  <si>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</si>
  <si>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</si>
  <si>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</si>
  <si>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</si>
  <si>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</si>
  <si>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</si>
  <si>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</si>
  <si>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</si>
  <si>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</si>
  <si>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</si>
  <si>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</si>
  <si>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</si>
  <si>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</si>
  <si>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</si>
  <si>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</si>
  <si>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</si>
  <si>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</si>
  <si>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</si>
  <si>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</si>
  <si>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</si>
  <si>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</si>
  <si>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</si>
  <si>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</si>
  <si>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</si>
  <si>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</si>
  <si>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</si>
  <si>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</si>
  <si>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</si>
  <si>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</si>
  <si>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</si>
  <si>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</si>
  <si>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</si>
  <si>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</si>
  <si>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</si>
  <si>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</si>
  <si>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</si>
  <si>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</si>
  <si>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</si>
  <si>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</si>
  <si>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</si>
  <si>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</si>
  <si>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</si>
  <si>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</si>
  <si>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</si>
  <si>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</si>
  <si>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</si>
  <si>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</si>
  <si>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</si>
  <si>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</si>
  <si>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</si>
  <si>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</si>
  <si>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</si>
  <si>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</si>
  <si>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</si>
  <si>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</si>
  <si>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</si>
  <si>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</si>
  <si>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</si>
  <si>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</si>
  <si>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</si>
  <si>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</si>
  <si>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</si>
  <si>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</si>
  <si>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</si>
  <si>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</si>
  <si>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</si>
  <si>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</si>
  <si>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</si>
  <si>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</si>
  <si>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</si>
  <si>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</si>
  <si>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</si>
  <si>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</si>
  <si>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</si>
  <si>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</si>
  <si>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</si>
  <si>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</si>
  <si>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</si>
  <si>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</si>
  <si>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</si>
  <si>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</si>
  <si>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</si>
  <si>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</si>
  <si>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</si>
  <si>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</si>
  <si>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</si>
  <si>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</si>
  <si>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</si>
  <si>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</si>
  <si>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</si>
  <si>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</si>
  <si>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</si>
  <si>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</si>
  <si>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</si>
  <si>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</si>
  <si>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</si>
  <si>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</si>
  <si>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</si>
  <si>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</si>
  <si>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</si>
  <si>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</si>
  <si>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</si>
  <si>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</si>
  <si>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</si>
  <si>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</si>
  <si>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</si>
  <si>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</si>
  <si>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</si>
  <si>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</si>
  <si>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</si>
  <si>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</si>
  <si>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</si>
  <si>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</si>
  <si>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</si>
  <si>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</si>
  <si>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</si>
  <si>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</si>
  <si>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</si>
  <si>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</si>
  <si>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</si>
  <si>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</si>
  <si>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</si>
  <si>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</si>
  <si>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</si>
  <si>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</si>
  <si>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</si>
  <si>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</si>
  <si>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</si>
  <si>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</si>
  <si>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</si>
  <si>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</si>
  <si>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</si>
  <si>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</si>
  <si>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</si>
  <si>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</si>
  <si>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</si>
  <si>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</si>
  <si>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</si>
  <si>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</si>
  <si>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</si>
  <si>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</si>
  <si>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</si>
  <si>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</si>
  <si>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</si>
  <si>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</si>
  <si>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</si>
  <si>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</si>
  <si>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</si>
  <si>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</si>
  <si>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</si>
  <si>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</si>
  <si>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</si>
  <si>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</si>
  <si>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</si>
  <si>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</si>
  <si>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</si>
  <si>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</si>
  <si>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</si>
  <si>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</si>
  <si>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</si>
  <si>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</si>
  <si>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</si>
  <si>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</si>
  <si>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</si>
  <si>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</si>
  <si>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</si>
  <si>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</si>
  <si>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</si>
  <si>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</si>
  <si>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</si>
  <si>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</si>
  <si>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</si>
  <si>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</si>
  <si>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</si>
  <si>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</si>
  <si>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</si>
  <si>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</si>
  <si>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</si>
  <si>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</si>
  <si>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</si>
  <si>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</si>
  <si>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</si>
  <si>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</si>
  <si>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</si>
  <si>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</si>
  <si>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</si>
  <si>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</si>
  <si>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</si>
  <si>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</si>
  <si>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</si>
  <si>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</si>
  <si>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</si>
  <si>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</si>
  <si>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</si>
  <si>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</si>
  <si>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</si>
  <si>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</si>
  <si>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</si>
  <si>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</si>
  <si>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</si>
  <si>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</si>
  <si>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</si>
  <si>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</si>
  <si>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</si>
  <si>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</si>
  <si>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</si>
  <si>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</si>
  <si>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</si>
  <si>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</si>
  <si>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</si>
  <si>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</si>
  <si>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</si>
  <si>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</si>
  <si>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</si>
  <si>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</si>
  <si>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</si>
  <si>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</si>
  <si>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</si>
  <si>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</si>
  <si>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</si>
  <si>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</si>
  <si>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</si>
  <si>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</si>
  <si>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</si>
  <si>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</si>
  <si>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</si>
  <si>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</si>
  <si>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</si>
  <si>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</si>
  <si>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</si>
  <si>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</si>
  <si>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</si>
  <si>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</si>
  <si>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</si>
  <si>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</si>
  <si>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</si>
  <si>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</si>
  <si>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</si>
  <si>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</si>
  <si>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</si>
  <si>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</si>
  <si>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</si>
  <si>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</si>
  <si>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</si>
  <si>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</si>
  <si>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</si>
  <si>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</si>
  <si>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</si>
  <si>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</si>
  <si>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</si>
  <si>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</si>
  <si>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</si>
  <si>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</si>
  <si>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</si>
  <si>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</si>
  <si>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</si>
  <si>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</si>
  <si>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</si>
  <si>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</si>
  <si>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</si>
  <si>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</si>
  <si>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</si>
  <si>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</si>
  <si>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</si>
  <si>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</si>
  <si>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</si>
  <si>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</si>
  <si>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</si>
  <si>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</si>
  <si>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</si>
  <si>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</si>
  <si>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</si>
  <si>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</si>
  <si>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</si>
  <si>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</si>
  <si>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</si>
  <si>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</si>
  <si>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</si>
  <si>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</si>
  <si>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</si>
  <si>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</si>
  <si>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</si>
  <si>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</si>
  <si>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</si>
  <si>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</si>
  <si>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</si>
  <si>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</si>
  <si>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</si>
  <si>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</si>
  <si>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</si>
  <si>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</si>
  <si>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</si>
  <si>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</si>
  <si>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</si>
  <si>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</si>
  <si>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</si>
  <si>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</si>
  <si>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</si>
  <si>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</si>
  <si>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</si>
  <si>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</si>
  <si>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</si>
  <si>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</si>
  <si>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</si>
  <si>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</si>
  <si>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</si>
  <si>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</si>
  <si>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</si>
  <si>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</si>
  <si>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</si>
  <si>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</si>
  <si>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</si>
  <si>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</si>
  <si>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</si>
  <si>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</si>
  <si>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</si>
  <si>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</si>
  <si>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</si>
  <si>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</si>
  <si>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</si>
  <si>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</si>
  <si>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</si>
  <si>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</si>
  <si>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</si>
  <si>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</si>
  <si>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</si>
  <si>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</si>
  <si>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</si>
  <si>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</si>
  <si>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</si>
  <si>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</si>
  <si>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</si>
  <si>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</si>
  <si>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</si>
  <si>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</si>
  <si>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</si>
  <si>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</si>
  <si>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</si>
  <si>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</si>
  <si>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</si>
  <si>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</si>
  <si>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</si>
  <si>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</si>
  <si>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</si>
  <si>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</si>
  <si>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</si>
  <si>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</si>
  <si>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</si>
  <si>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</si>
  <si>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</si>
  <si>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</si>
  <si>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</si>
  <si>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</si>
  <si>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</si>
  <si>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</si>
  <si>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</si>
  <si>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</si>
  <si>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</si>
  <si>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</si>
  <si>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</si>
  <si>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</si>
  <si>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</si>
  <si>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</si>
  <si>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</si>
  <si>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</si>
  <si>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</si>
  <si>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</si>
  <si>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</si>
  <si>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</si>
  <si>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</si>
  <si>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</si>
  <si>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</si>
  <si>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</si>
  <si>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</si>
  <si>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</si>
  <si>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</si>
  <si>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</si>
  <si>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</si>
  <si>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</si>
  <si>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</si>
  <si>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</si>
  <si>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</si>
  <si>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</si>
  <si>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</si>
  <si>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</si>
  <si>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</si>
  <si>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</si>
  <si>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</si>
  <si>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</si>
  <si>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</si>
  <si>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</si>
  <si>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</si>
  <si>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</si>
  <si>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</si>
  <si>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</si>
  <si>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</si>
  <si>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</si>
  <si>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</si>
  <si>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</si>
  <si>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</si>
  <si>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</si>
  <si>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</si>
  <si>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</si>
  <si>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</si>
  <si>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</si>
  <si>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</si>
  <si>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</si>
  <si>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</si>
  <si>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</si>
  <si>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</si>
  <si>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</si>
  <si>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</si>
  <si>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</si>
  <si>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</si>
  <si>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</si>
  <si>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</si>
  <si>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</si>
  <si>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</si>
  <si>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</si>
  <si>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</si>
  <si>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</si>
  <si>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</si>
  <si>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</si>
  <si>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</si>
  <si>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</si>
  <si>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</si>
  <si>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</si>
  <si>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</si>
  <si>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</si>
  <si>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</si>
  <si>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</si>
  <si>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</si>
  <si>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</si>
  <si>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</si>
  <si>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</si>
  <si>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</si>
  <si>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</si>
  <si>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</si>
  <si>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</si>
  <si>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</si>
  <si>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</si>
  <si>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</si>
  <si>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</si>
  <si>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</si>
  <si>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</si>
  <si>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</si>
  <si>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</si>
  <si>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</si>
  <si>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</si>
  <si>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</si>
  <si>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</si>
  <si>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</si>
  <si>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</si>
  <si>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</si>
  <si>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</si>
  <si>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</si>
  <si>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</si>
  <si>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</si>
  <si>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</si>
  <si>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</si>
  <si>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</si>
  <si>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</si>
  <si>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</si>
  <si>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</si>
  <si>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</si>
  <si>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</si>
  <si>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</si>
  <si>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</si>
  <si>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</si>
  <si>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</si>
  <si>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</si>
  <si>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</si>
  <si>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</si>
  <si>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</si>
  <si>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</si>
  <si>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</si>
  <si>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</si>
  <si>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</si>
  <si>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</si>
  <si>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</si>
  <si>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</si>
  <si>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</si>
  <si>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</si>
  <si>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</si>
  <si>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</si>
  <si>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</si>
  <si>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</si>
  <si>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</si>
  <si>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</si>
  <si>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</si>
  <si>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</si>
  <si>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</si>
  <si>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</si>
  <si>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</si>
  <si>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</si>
  <si>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</si>
  <si>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</si>
  <si>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</si>
  <si>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</si>
  <si>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</si>
  <si>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</si>
  <si>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</si>
  <si>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</si>
  <si>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</si>
  <si>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</si>
  <si>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</si>
  <si>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</si>
  <si>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</si>
  <si>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</si>
  <si>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</si>
  <si>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</si>
  <si>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</si>
  <si>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</si>
  <si>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</si>
  <si>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</si>
  <si>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</si>
  <si>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</si>
  <si>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</si>
  <si>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</si>
  <si>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</si>
  <si>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</si>
  <si>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</si>
  <si>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</si>
  <si>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</si>
  <si>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</si>
  <si>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</si>
  <si>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</si>
  <si>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</si>
  <si>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</si>
  <si>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</si>
  <si>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</si>
  <si>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</si>
  <si>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</si>
  <si>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</si>
  <si>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</si>
  <si>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</si>
  <si>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</si>
  <si>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</si>
  <si>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</si>
  <si>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</si>
  <si>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</si>
  <si>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</si>
  <si>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</si>
  <si>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</si>
  <si>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</si>
  <si>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</si>
  <si>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</si>
  <si>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</si>
  <si>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</si>
  <si>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</si>
  <si>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</si>
  <si>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</si>
  <si>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</si>
  <si>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</si>
  <si>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</si>
  <si>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</si>
  <si>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</si>
  <si>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</si>
  <si>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</si>
  <si>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</si>
  <si>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</si>
  <si>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</si>
  <si>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</si>
  <si>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</si>
  <si>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</si>
  <si>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</si>
  <si>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</si>
  <si>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</si>
  <si>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</si>
  <si>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</si>
  <si>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</si>
  <si>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</si>
  <si>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</si>
  <si>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</si>
  <si>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</si>
  <si>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</si>
  <si>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</si>
  <si>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</si>
  <si>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</si>
  <si>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</si>
  <si>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</si>
  <si>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</si>
  <si>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</si>
  <si>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</si>
  <si>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</si>
  <si>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</si>
  <si>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</si>
  <si>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</si>
  <si>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</si>
  <si>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</si>
  <si>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</si>
  <si>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</si>
  <si>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</si>
  <si>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</si>
  <si>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</si>
  <si>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</si>
  <si>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</si>
  <si>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</si>
  <si>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</si>
  <si>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</si>
  <si>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</si>
  <si>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</si>
  <si>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</si>
  <si>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</si>
  <si>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</si>
  <si>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</si>
  <si>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</si>
  <si>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</si>
  <si>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</si>
  <si>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</si>
  <si>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</si>
  <si>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</si>
  <si>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</si>
  <si>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</si>
  <si>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</si>
  <si>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</si>
  <si>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</si>
  <si>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</si>
  <si>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</si>
  <si>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</si>
  <si>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</si>
  <si>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</si>
  <si>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</si>
  <si>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</si>
  <si>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</si>
  <si>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</si>
  <si>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</si>
  <si>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</si>
  <si>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</si>
  <si>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</si>
  <si>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</si>
  <si>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</si>
  <si>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</si>
  <si>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</si>
  <si>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</si>
  <si>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</si>
  <si>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</si>
  <si>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</si>
  <si>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</si>
  <si>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</si>
  <si>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</si>
  <si>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</si>
  <si>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</si>
  <si>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</si>
  <si>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</si>
  <si>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</si>
  <si>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</si>
  <si>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</si>
  <si>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</si>
  <si>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</si>
  <si>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</si>
  <si>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</si>
  <si>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</si>
  <si>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</si>
  <si>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</si>
  <si>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</si>
  <si>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</si>
  <si>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</si>
  <si>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</si>
  <si>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</si>
  <si>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</si>
  <si>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</si>
  <si>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</si>
  <si>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</si>
  <si>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</si>
  <si>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</si>
  <si>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</si>
  <si>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</si>
  <si>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</si>
  <si>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</si>
  <si>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</si>
  <si>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</si>
  <si>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</si>
  <si>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</si>
  <si>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</si>
  <si>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</si>
  <si>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</si>
  <si>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</si>
  <si>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</si>
  <si>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</si>
  <si>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</si>
  <si>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</si>
  <si>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</si>
  <si>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</si>
  <si>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</si>
  <si>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</si>
  <si>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</si>
  <si>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</si>
  <si>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</si>
  <si>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</si>
  <si>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</si>
  <si>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</si>
  <si>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</si>
  <si>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</si>
  <si>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</si>
  <si>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</si>
  <si>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</si>
  <si>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</si>
  <si>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</si>
  <si>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</si>
  <si>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</si>
  <si>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</si>
  <si>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</si>
  <si>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</si>
  <si>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</si>
  <si>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</si>
  <si>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</si>
  <si>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</si>
  <si>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</si>
  <si>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</si>
  <si>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</si>
  <si>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</si>
  <si>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</si>
  <si>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</si>
  <si>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</si>
  <si>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</si>
  <si>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</si>
  <si>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</si>
  <si>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</si>
  <si>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</si>
  <si>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</si>
  <si>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</si>
  <si>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</si>
  <si>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</si>
  <si>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</si>
  <si>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</si>
  <si>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</si>
  <si>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</si>
  <si>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</si>
  <si>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</si>
  <si>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</si>
  <si>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</si>
  <si>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</si>
  <si>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</si>
  <si>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</si>
  <si>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</si>
  <si>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</si>
  <si>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</si>
  <si>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</si>
  <si>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</si>
  <si>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</si>
  <si>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</si>
  <si>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</si>
  <si>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</si>
  <si>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</si>
  <si>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</si>
  <si>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</si>
  <si>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</si>
  <si>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</si>
  <si>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</si>
  <si>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</si>
  <si>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</si>
  <si>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</si>
  <si>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</si>
  <si>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</si>
  <si>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</si>
  <si>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</si>
  <si>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</si>
  <si>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</si>
  <si>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</si>
  <si>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</si>
  <si>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</si>
  <si>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</si>
  <si>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</si>
  <si>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</si>
  <si>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</si>
  <si>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</si>
  <si>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</si>
  <si>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</si>
  <si>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</si>
  <si>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</si>
  <si>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</si>
  <si>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</si>
  <si>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</si>
  <si>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</si>
  <si>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</si>
  <si>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</si>
  <si>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</si>
  <si>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</si>
  <si>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</si>
  <si>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</si>
  <si>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</si>
  <si>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</si>
  <si>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</si>
  <si>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</si>
  <si>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</si>
  <si>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</si>
  <si>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</si>
  <si>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</si>
  <si>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</si>
  <si>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</si>
  <si>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</si>
  <si>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</si>
  <si>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</si>
  <si>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</si>
  <si>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</si>
  <si>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</si>
  <si>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</si>
  <si>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</si>
  <si>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</si>
  <si>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</si>
  <si>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</si>
  <si>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</si>
  <si>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</si>
  <si>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</si>
  <si>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</si>
  <si>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</si>
  <si>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</si>
  <si>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</si>
  <si>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</si>
  <si>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</si>
  <si>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</si>
  <si>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</si>
  <si>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</si>
  <si>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</si>
  <si>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</si>
  <si>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</si>
  <si>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</si>
  <si>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</si>
  <si>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</si>
  <si>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</si>
  <si>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</si>
  <si>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</si>
  <si>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</si>
  <si>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</si>
  <si>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</si>
  <si>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</si>
  <si>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</si>
  <si>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</si>
  <si>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</si>
  <si>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</si>
  <si>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</si>
  <si>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</si>
  <si>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</si>
  <si>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</si>
  <si>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</si>
  <si>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</si>
  <si>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</si>
  <si>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</si>
  <si>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</si>
  <si>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</si>
  <si>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</si>
  <si>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</si>
  <si>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</si>
  <si>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</si>
  <si>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</si>
  <si>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</si>
  <si>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</si>
  <si>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</si>
  <si>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</si>
  <si>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</si>
  <si>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</si>
  <si>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</si>
  <si>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</si>
  <si>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</si>
  <si>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</si>
  <si>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</si>
  <si>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</si>
  <si>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</si>
  <si>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</si>
  <si>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</si>
  <si>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</si>
  <si>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</si>
  <si>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</si>
  <si>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</si>
  <si>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</si>
  <si>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</si>
  <si>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</si>
  <si>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</si>
  <si>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</si>
  <si>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</si>
  <si>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</si>
  <si>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</si>
  <si>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</si>
  <si>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</si>
  <si>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</si>
  <si>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</si>
  <si>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</si>
  <si>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</si>
  <si>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</si>
  <si>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</si>
  <si>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</si>
  <si>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</si>
  <si>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</si>
  <si>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</si>
  <si>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</si>
  <si>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</si>
  <si>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</si>
  <si>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</si>
  <si>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</si>
  <si>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</si>
  <si>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</si>
  <si>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</si>
  <si>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</si>
  <si>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</si>
  <si>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</si>
  <si>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</si>
  <si>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</si>
  <si>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</si>
  <si>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</si>
  <si>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</si>
  <si>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</si>
  <si>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</si>
  <si>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</si>
  <si>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</si>
  <si>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</si>
  <si>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</si>
  <si>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</si>
  <si>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</si>
  <si>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</si>
  <si>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</si>
  <si>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</si>
  <si>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</si>
  <si>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</si>
  <si>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</si>
  <si>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</si>
  <si>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</si>
  <si>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</si>
  <si>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</si>
  <si>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</si>
  <si>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</si>
  <si>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</si>
  <si>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</si>
  <si>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</si>
  <si>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</si>
  <si>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</si>
  <si>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</si>
  <si>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</si>
  <si>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</si>
  <si>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</si>
  <si>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</si>
  <si>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</si>
  <si>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</si>
  <si>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</si>
  <si>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</si>
  <si>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</si>
  <si>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</si>
  <si>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</si>
  <si>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</si>
  <si>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</si>
  <si>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</si>
  <si>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</si>
  <si>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</si>
  <si>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</si>
  <si>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</si>
  <si>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</si>
  <si>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</si>
  <si>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</si>
  <si>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</si>
  <si>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</si>
  <si>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</si>
  <si>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</si>
  <si>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</si>
  <si>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</si>
  <si>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</si>
  <si>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</si>
  <si>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</si>
  <si>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</si>
  <si>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</si>
  <si>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</si>
  <si>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</si>
  <si>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</si>
  <si>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</si>
  <si>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</si>
  <si>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</si>
  <si>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</si>
  <si>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</si>
  <si>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</si>
  <si>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</si>
  <si>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</si>
  <si>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</si>
  <si>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</si>
  <si>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</si>
  <si>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</si>
  <si>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</si>
  <si>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</si>
  <si>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</si>
  <si>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</si>
  <si>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</si>
  <si>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</si>
  <si>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</si>
  <si>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</si>
  <si>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</si>
  <si>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</si>
  <si>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</si>
  <si>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</si>
  <si>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</si>
  <si>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</si>
  <si>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</si>
  <si>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</si>
  <si>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</si>
  <si>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</si>
  <si>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</si>
  <si>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</si>
  <si>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</si>
  <si>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</si>
  <si>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</si>
  <si>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</si>
  <si>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</si>
  <si>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</si>
  <si>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</si>
  <si>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</si>
  <si>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</si>
  <si>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</si>
  <si>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</si>
  <si>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</si>
  <si>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</si>
  <si>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</si>
  <si>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</si>
  <si>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</si>
  <si>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</si>
  <si>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</si>
  <si>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</si>
  <si>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</si>
  <si>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</si>
  <si>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</si>
  <si>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</si>
  <si>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</si>
  <si>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</si>
  <si>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</si>
  <si>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</si>
  <si>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</si>
  <si>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</si>
  <si>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</si>
  <si>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</si>
  <si>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</si>
  <si>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</si>
  <si>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</si>
  <si>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</si>
  <si>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</si>
  <si>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</si>
  <si>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</si>
  <si>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</si>
  <si>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</si>
  <si>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</si>
  <si>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</si>
  <si>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</si>
  <si>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</si>
  <si>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</si>
  <si>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</si>
  <si>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</si>
  <si>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</si>
  <si>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</si>
  <si>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</si>
  <si>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</si>
  <si>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</si>
  <si>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</si>
  <si>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</si>
  <si>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</si>
  <si>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</si>
  <si>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</si>
  <si>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</si>
  <si>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</si>
  <si>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</si>
  <si>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</si>
  <si>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</si>
  <si>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</si>
  <si>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</si>
  <si>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</si>
  <si>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</si>
  <si>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</si>
  <si>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</si>
  <si>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</si>
  <si>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</si>
  <si>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</si>
  <si>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</si>
  <si>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</si>
  <si>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</si>
  <si>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</si>
  <si>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</si>
  <si>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</si>
  <si>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</si>
  <si>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</si>
  <si>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</si>
  <si>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</si>
  <si>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</si>
  <si>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</si>
  <si>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</si>
  <si>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</si>
  <si>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</si>
  <si>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</si>
  <si>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</si>
  <si>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</si>
  <si>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</si>
  <si>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</si>
  <si>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</si>
  <si>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</si>
  <si>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</si>
  <si>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</si>
  <si>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</si>
  <si>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</si>
  <si>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</si>
  <si>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</si>
  <si>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</si>
  <si>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</si>
  <si>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</si>
  <si>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</si>
  <si>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</si>
  <si>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</si>
  <si>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</si>
  <si>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</si>
  <si>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</si>
  <si>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</si>
  <si>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</si>
  <si>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</si>
  <si>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</si>
  <si>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</si>
  <si>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</si>
  <si>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</si>
  <si>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</si>
  <si>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</si>
  <si>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</si>
  <si>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</si>
  <si>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</si>
  <si>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</si>
  <si>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</si>
  <si>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</si>
  <si>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</si>
  <si>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</si>
  <si>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</si>
  <si>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</si>
  <si>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</si>
  <si>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</si>
  <si>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</si>
  <si>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site down due to Obsolete Faulty modules under arrange</t>
  </si>
  <si>
    <t>PCM-20251115-00002221</t>
  </si>
  <si>
    <t>Site located at Al Qattan Tourist Village with limited access available  from 9 AM to 5 PM</t>
  </si>
  <si>
    <t>PCM-20251115-00002299</t>
  </si>
  <si>
    <t>EM team on the way need 60 Min</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</si>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</sst>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5" totalsRowShown="0" headerRowDxfId="31" dataDxfId="30" headerRowBorderDxfId="28" tableBorderDxfId="29">
  <autoFilter ref="A1:L1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313.85416840278049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45976.802594328707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45976.802594328707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45976.802594328707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45976.802594328707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45976.802594328707</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45976.802594328707</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45976.802594328707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45976.802594328707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45976.802594328707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45976.802594328707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45976.802594328707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45976.802594328707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45976.802594328707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45976.802594328707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45976.802594328707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45976.802594328707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45976.802594328707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45976.802594328707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45976.802594328707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45976.802594328707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45976.802594328707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45976.802594328707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45976.802594328707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45976.802594328707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45976.802594328707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45976.802594328707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45976.802594328707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45976.802594328707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45976.802594328707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45976.802594328707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45976.802594328707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45976.802594328707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45976.802594328707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45976.802594328707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45976.802594328707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45976.802594328707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45976.802594328707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45976.802594328707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45976.802594328707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45976.802594328707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45976.802594328707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45976.802594328707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45976.802594328707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45976.802594328707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45976.802594328707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45976.802594328707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45976.802594328707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45976.802594328707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45976.802594328707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45976.802594328707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45976.802594328707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45976.802594328707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45976.802594328707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45976.802594328707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45976.802594328707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45976.802594328707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45976.802594328707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45976.802594328707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45976.802594328707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45976.802594328707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45976.802594328707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45976.802594328707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45976.802594328707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45976.802594328707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45976.802594328707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45976.802594328707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45976.802594328707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45976.802594328707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45976.802594328707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45976.802594328707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45976.802594328707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45976.802594328707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45976.802594328707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45976.802594328707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45976.802594328707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45976.802594328707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45976.802594328707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45976.802594328707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45976.802594328707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45976.802594328707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45976.802594328707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45976.802594328707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45976.802594328707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45976.802594328707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45976.802594328707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45976.802594328707</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151.80275659722247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0.36625173611537321</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7.9504050925606862E-2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45976.802594328707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45976.802594328707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45976.802594328707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45976.802594328707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45976.802594328707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45976.802594328707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45976.802594328707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45976.802594328707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45976.802594328707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45976.802594328707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45976.802594328707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45976.802594328707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45976.802594328707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45976.802594328707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45976.802594328707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45976.802594328707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45976.802594328707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45976.802594328707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45976.802594328707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45976.802594328707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45976.802594328707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45976.802594328707</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45976.802594560184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45976.802594560184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45976.802594560184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45976.802594560184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45976.802594560184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45976.802594560184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45976.802594560184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45976.802594560184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45976.802594560184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45976.802594560184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45976.802594560184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45976.802594560184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45976.802594560184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45976.802594560184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45976.802594560184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45976.802594560184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45976.802594560184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45976.802594560184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45976.802594560184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45976.802594560184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45976.802594560184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45976.802594560184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45976.802594560184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45976.802594560184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45976.802594560184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45976.802594560184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45976.802594560184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45976.802594560184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45976.802594560184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45976.802594560184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45976.802594560184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45976.802594560184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45976.802594560184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45976.802594560184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45976.802594560184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45976.802594560184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45976.802594560184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45976.802594560184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45976.802594560184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45976.802594560184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45976.802594560184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45976.802594560184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45976.802594560184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45976.802594560184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45976.802594560184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45976.802594560184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45976.802594560184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45976.802594560184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45976.802594560184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45976.802594560184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45976.802594560184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45976.802594560184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45976.802594560184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45976.802594560184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45976.802594560184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45976.802594560184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45976.802594560184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45976.802594560184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45976.802594560184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45976.802594560184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45976.802594560184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45976.802594560184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45976.802594560184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45976.802594560184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45976.802594560184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45976.802594560184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45976.802594560184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45976.802594560184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45976.802594560184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45976.802594560184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45976.802594560184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45976.802594560184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45976.802594560184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45976.802594560184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45976.802594560184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45976.802594560184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45976.802594560184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45976.802594560184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45976.802594560184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45976.802594560184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45976.802594560184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45976.802594560184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45976.802594560184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45976.802594560184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45976.802594560184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45976.802594560184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45976.802594560184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45976.802594560184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45976.802594560184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45976.802594560184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45976.802594560184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45976.802594560184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45976.802594560184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45976.802594560184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45976.802594560184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45976.802594560184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45976.802594560184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45976.802594560184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45976.802594560184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45976.802594560184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45976.802594560184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45976.802594560184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45976.802594560184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45976.802594560184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45976.802594560184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45976.802594560184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45976.802594560184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45976.802594560184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45976.802594560184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45976.802594560184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45976.802594560184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45976.802594560184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45976.802594560184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45976.802594560184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45976.802594560184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45976.802594560184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45976.802594560184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45976.802594560184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45976.802594560184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45976.802594560184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45976.802594560184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45976.802594560184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45976.802594560184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45976.802594560184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45976.802594560184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45976.802594560184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45976.802594560184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45976.802594560184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45976.802594560184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45976.802594560184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45976.802594560184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45976.802594560184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45976.802594560184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45976.802594560184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45976.802594560184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45976.802594560184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45976.802594560184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45976.802594560184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45976.802594560184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45976.802594560184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45976.802594560184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45976.802594560184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45976.802594560184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45976.802594560184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45976.802594560184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45976.802594560184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45976.802594560184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45976.802594560184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45976.802594560184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45976.802594560184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45976.802594560184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45976.802594560184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45976.802594560184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45976.802594560184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45976.802594560184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45976.802594560184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45976.802594560184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45976.802594560184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45976.802594560184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45976.802594560184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45976.802594560184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45976.802594560184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45976.802594560184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45976.802594560184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45976.802594560184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45976.802594560184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45976.802594560184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45976.802594560184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45976.802594560184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45976.802594560184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45976.802594560184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45976.802594560184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45976.802594560184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45976.802594560184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45976.802594560184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45976.802594560184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45976.802594560184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45976.802594560184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45976.802594560184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45976.802594560184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45976.802594560184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45976.802594560184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45976.802594560184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45976.802594560184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45976.802594560184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45976.802594560184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45976.802594560184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45976.802594560184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45976.802594560184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45976.802594560184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45976.802594560184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45976.802594560184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45976.802594560184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45976.802594560184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45976.802594560184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45976.802594560184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45976.802594560184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45976.802594560184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45976.802594560184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45976.802594560184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45976.802594560184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45976.802594560184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45976.802594560184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45976.802594560184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45976.802594560184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45976.802594560184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45976.802594560184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45976.802594560184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45976.802594560184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45976.802594560184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45976.802594560184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45976.802594560184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45976.802594560184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45976.802594560184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45976.802594560184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45976.802594560184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45976.802594560184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45976.802594560184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45976.802594560184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45976.802594560184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45976.802594560184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45976.802594560184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45976.802594560184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45976.802594560184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45976.802594560184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45976.802594560184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45976.802594560184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45976.802594560184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45976.802594560184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45976.802594560184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45976.802594560184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45976.802594560184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45976.802594560184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45976.802594560184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45976.802594560184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45976.802594560184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45976.802594560184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45976.802594560184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45976.802594560184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45976.802594560184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45976.802594560184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45976.802594560184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45976.802594560184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45976.802594560184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45976.802594560184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45976.802594560184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45976.802594560184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45976.802594560184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45976.802594560184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45976.802594560184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45976.802594560184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45976.802594560184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45976.802594560184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45976.802594560184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45976.802594560184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45976.802594560184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45976.802594560184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45976.802594560184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45976.802594560184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45976.802594560184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45976.802594560184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45976.802594560184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45976.802594560184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45976.802594560184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45976.802594560184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45976.802594560184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45976.802594560184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45976.802594560184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45976.802594560184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45976.802594560184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45976.802594560184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45976.802594560184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45976.802594560184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45976.802594560184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45976.802594560184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45976.802594560184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45976.802594560184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45976.802594560184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45976.802594560184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45976.802594560184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45976.802594560184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45976.802594560184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45976.802594560184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45976.802594560184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45976.802594560184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45976.802594560184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45976.802594560184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45976.802594560184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45976.802594560184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45976.802594560184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45976.802594560184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45976.802594560184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45976.802594560184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45976.802594560184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45976.802594560184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45976.802594560184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45976.802594560184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45976.802594560184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45976.802594560184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45976.802594560184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45976.802594560184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45976.802594560184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45976.802594560184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45976.802594560184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45976.802594560184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45976.802594560184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45976.802594560184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45976.802594560184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45976.802594560184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45976.802594560184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45976.802594560184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45976.802594560184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45976.802594560184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45976.802594560184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45976.802594560184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45976.802594560184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45976.802594560184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45976.802594560184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45976.802594560184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45976.802594560184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45976.802594560184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45976.802594560184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45976.802594560184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45976.802594560184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45976.802594560184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45976.802594560184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45976.802594560184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45976.802594560184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45976.802594560184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45976.802594560184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45976.802594560184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45976.802594560184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45976.802594560184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45976.802594560184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45976.802594560184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45976.802594560184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45976.802594560184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45976.802594560184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45976.802594560184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45976.802594560184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45976.802594560184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45976.802594560184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45976.802594560184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45976.802594560184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45976.802594560184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45976.802594560184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45976.802594560184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45976.802594560184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45976.802594560184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45976.802594560184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45976.802594560184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45976.802594560184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45976.802594560184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45976.802594560184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45976.802594560184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45976.802594560184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45976.802594560184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45976.802594560184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45976.802594560184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45976.802594560184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45976.802594560184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45976.802594560184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45976.802594560184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45976.802594560184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45976.802594560184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45976.802594560184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45976.802594560184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45976.802594560184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45976.802594560184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45976.802594560184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45976.802594560184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45976.802594560184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45976.802594560184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45976.802594560184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45976.802594560184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45976.802594560184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45976.802594560184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45976.802594560184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45976.802594560184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45976.802594560184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45976.802594560184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45976.802594560184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45976.802594560184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45976.802594560184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45976.802594560184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45976.802594560184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45976.802594560184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45976.802594560184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45976.802594560184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45976.802594560184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45976.802594560184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45976.802594560184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45976.802594560184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45976.802594560184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45976.802594560184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45976.802594560184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45976.802594560184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45976.802594560184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45976.802594560184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45976.802594560184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45976.802594560184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45976.802594560184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45976.802594560184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45976.802594560184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45976.802594560184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45976.802594560184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45976.802594560184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45976.802594560184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45976.802594560184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45976.802594560184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45976.802594560184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45976.802594560184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45976.802594560184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45976.802594560184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45976.802594560184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45976.802594560184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45976.802594560184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45976.802594560184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45976.802594560184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45976.802594560184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45976.802594560184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45976.802594560184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45976.802594560184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45976.802594560184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45976.802594560184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45976.802594560184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45976.802594560184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45976.802594560184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45976.802594560184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45976.802594560184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45976.802594560184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45976.802594560184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45976.802594560184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45976.802594560184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45976.802594560184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45976.802594560184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45976.802594560184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45976.802594560184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45976.802594560184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45976.802594560184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45976.802594560184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45976.802594560184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45976.802594560184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45976.802594560184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45976.802594560184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45976.802594560184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45976.802594560184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45976.802594560184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45976.802594560184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45976.802594560184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45976.802594560184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45976.802594560184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45976.802594560184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45976.802594560184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45976.802594560184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45976.802594560184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45976.802594560184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45976.802594560184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45976.802594560184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45976.802594560184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45976.802594560184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45976.802594560184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45976.802594560184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45976.802594560184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45976.802594560184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45976.802594560184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45976.802594560184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45976.802594560184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45976.802594560184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45976.802594560184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45976.802594560184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45976.802594560184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45976.802594560184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45976.802594560184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45976.802594560184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45976.802594560184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45976.802594560184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45976.802594560184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45976.802594560184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45976.802594560184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45976.802594560184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45976.802594560184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45976.802594560184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45976.802594560184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45976.802594560184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45976.802594560184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45976.802594560184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45976.802594560184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45976.802594560184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45976.802594560184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45976.802594560184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45976.802594560184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45976.802594560184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45976.802594560184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45976.802594560184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45976.802594560184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45976.802594560184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45976.802594560184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45976.802594560184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45976.802594560184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45976.802594560184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45976.802594560184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45976.802594560184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45976.802594560184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45976.802594560184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45976.802594560184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45976.802594560184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45976.802594560184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45976.802594560184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45976.802594560184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45976.802594560184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45976.802594560184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45976.802594560184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45976.802594560184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45976.802594560184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45976.802594560184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45976.802594560184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45976.802594560184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45976.802594560184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45976.802594560184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45976.802594560184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45976.802594560184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45976.802594560184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45976.802594560184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45976.802594560184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45976.802594560184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45976.802594560184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45976.802594560184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45976.802594560184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45976.802594560184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45976.802594560184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45976.802594560184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45976.802594560184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45976.802594560184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45976.802594560184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45976.802594560184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45976.802594560184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45976.802594560184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45976.802594560184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45976.802594560184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45976.802594560184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45976.802594560184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45976.802594560184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45976.802594560184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45976.802594560184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45976.802594560184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45976.802594560184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45976.802594560184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45976.802594560184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45976.802594560184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45976.802594560184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45976.802594560184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45976.802594560184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45976.802594560184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45976.802594560184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45976.802594560184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45976.802594560184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45976.802594560184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45976.802594560184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45976.802594560184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45976.802594560184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45976.802594560184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45976.802594560184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45976.802594560184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45976.802594560184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45976.802594560184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45976.802594560184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45976.802594560184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45976.802594560184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45976.802594560184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45976.802594560184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45976.802594560184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45976.802594560184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45976.802594560184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45976.802594560184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45976.802594560184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45976.802594560184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45976.802594560184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45976.802594560184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45976.802594560184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45976.802594560184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45976.802594560184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45976.802594560184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45976.802594560184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45976.802594560184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45976.802594560184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45976.802594560184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45976.802594560184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45976.802594560184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45976.802594560184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45976.802594560184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45976.802594560184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45976.802594560184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45976.802594560184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45976.802594560184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45976.802594560184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45976.802594560184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45976.802594560184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45976.802594560184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45976.802594560184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45976.802594560184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45976.802594560184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45976.802594560184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45976.802594560184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45976.802594560184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45976.802594560184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45976.802594560184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45976.802594560184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45976.802594560184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45976.802594560184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45976.802594560184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45976.802594560184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45976.802594560184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45976.802594560184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45976.802594560184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45976.802594560184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45976.802594560184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45976.802594560184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45976.802594560184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45976.802594560184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45976.802594560184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45976.802594560184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45976.802594560184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45976.802594560184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45976.802594560184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45976.802594560184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45976.802594560184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45976.802594560184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45976.802594560184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45976.802594560184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45976.802594560184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45976.802594560184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45976.802594560184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45976.802594560184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45976.802594560184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45976.802594560184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45976.802594560184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45976.802594560184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45976.802594560184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45976.802594560184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45976.802594560184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45976.802594560184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45976.802594560184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45976.802594560184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45976.802594560184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45976.802594560184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45976.802594560184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45976.802594560184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45976.802594560184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45976.802594560184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45976.802594560184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45976.802594560184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45976.802594560184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45976.802594560184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45976.802594560184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45976.802594560184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45976.802594560184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45976.802594560184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45976.802594560184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45976.802594560184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45976.802594560184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45976.802594560184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45976.802594560184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45976.802594560184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45976.802594560184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45976.802594560184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45976.802594560184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45976.802594560184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45976.802594560184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45976.802594560184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45976.802594560184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45976.802594560184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45976.802594560184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45976.802594560184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45976.802594560184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45976.802594560184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45976.802594560184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45976.802594560184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45976.802594560184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45976.802594560184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45976.802594560184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45976.802594560184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45976.802594560184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45976.802594560184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45976.802594560184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45976.802594560184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45976.802594560184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45976.802594560184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45976.802594560184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45976.802594560184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45976.802594560184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45976.802594560184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45976.802594560184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45976.802594560184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45976.802594560184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45976.802594560184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45976.802594560184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45976.802594560184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45976.802594560184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45976.802594560184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45976.802594560184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45976.802594560184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45976.802594560184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45976.802594560184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45976.802594560184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45976.802594560184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45976.802594560184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45976.802594560184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45976.802594560184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45976.802594560184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45976.802594560184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45976.802594560184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45976.802594560184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45976.802594560184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45976.802594560184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45976.802594560184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45976.802594560184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45976.802594560184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45976.802594560184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45976.802594560184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45976.802594560184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45976.802594560184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45976.802594560184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45976.802594560184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45976.802594560184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45976.802594560184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45976.802594560184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45976.802594560184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45976.802594560184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45976.802594560184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45976.802594560184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45976.802594560184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45976.802594560184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45976.802594560184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45976.802594560184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45976.802594560184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45976.802594560184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45976.802594560184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45976.802594560184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45976.802594560184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45976.802594560184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45976.802594560184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45976.802594560184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45976.802594560184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45976.802594560184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45976.802594560184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45976.802594560184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45976.802594560184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45976.802594560184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45976.802594560184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45976.802594560184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45976.802594560184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45976.802594560184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45976.802594560184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45976.802594560184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45976.802594560184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45976.802594560184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45976.802594560184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45976.802594560184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45976.802594560184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45976.802594560184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45976.802594560184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45976.802594560184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45976.802594560184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45976.802594560184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45976.802594560184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45976.802594560184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45976.802594560184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45976.802594560184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45976.802594560184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45976.802594560184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45976.802594560184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45976.802594560184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45976.802594560184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45976.802594560184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45976.802594560184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45976.802594560184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45976.802594560184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45976.802594560184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45976.802594560184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45976.802594560184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45976.802594560184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45976.802594560184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45976.802594560184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45976.802594560184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45976.802594560184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45976.802594560184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45976.802594560184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45976.802594560184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45976.802594560184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45976.802594560184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45976.802594560184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45976.802594560184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45976.802594560184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45976.802594560184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45976.802594560184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45976.802594560184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45976.802594560184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45976.802594560184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45976.802594560184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45976.802594560184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45976.802594560184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45976.802594560184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45976.802594560184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45976.802594560184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45976.802594560184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45976.802594560184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45976.802594560184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45976.802594560184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45976.802594560184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45976.802594560184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45976.802594560184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45976.802594560184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45976.802594560184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45976.802594560184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45976.802594560184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45976.802594560184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45976.802594560184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45976.802594560184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45976.802594560184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45976.802594560184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45976.802594560184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45976.802594560184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45976.802594560184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45976.802594560184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45976.802594560184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45976.802594560184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45976.802594560184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45976.802594560184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45976.802594560184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45976.802594560184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45976.802594560184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45976.802594560184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45976.802594560184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45976.802594560184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45976.802594560184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45976.802594560184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45976.802594560184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45976.802594560184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45976.802594560184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45976.802594560184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45976.802594560184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45976.802594560184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45976.802594560184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45976.802594560184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45976.802594560184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45976.802594560184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45976.802594560184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45976.802594560184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45976.802594560184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45976.802594560184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45976.802594560184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45976.802594560184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45976.802594560184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45976.802594560184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45976.802594560184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45976.802594560184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45976.802594560184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45976.802594560184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45976.802594560184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45976.802594560184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45976.802594560184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45976.802594560184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45976.802594560184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45976.802594560184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45976.802594560184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45976.802594560184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45976.802594560184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45976.802594560184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45976.802594560184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45976.802594560184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45976.802594560184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45976.802594560184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45976.802594560184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45976.802594560184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45976.802594560184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45976.802594560184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45976.802594560184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45976.802594560184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45976.802594560184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45976.802594560184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45976.802594560184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45976.802594560184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45976.802594560184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45976.802594560184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45976.802594560184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45976.802594560184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45976.802594560184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45976.802594560184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45976.802594560184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45976.802594560184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45976.802594560184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45976.802594560184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45976.802594560184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45976.802594560184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45976.802594560184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45976.802594560184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45976.802594560184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45976.802594560184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45976.802594560184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45976.802594560184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45976.802594560184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45976.802594560184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45976.802594560184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45976.802594560184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45976.802594560184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45976.802594560184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45976.802594560184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45976.802594560184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45976.802594560184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45976.802594560184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45976.802594560184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45976.802594560184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45976.802594560184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45976.802594560184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45976.802594560184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45976.802594560184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45976.802594560184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45976.802594560184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45976.802594560184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45976.802594560184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45976.802594560184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45976.802594560184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45976.802594560184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45976.802594560184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45976.802594560184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45976.802594560184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45976.802594560184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45976.802594560184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45976.802594560184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45976.802594560184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45976.802594560184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45976.802594560184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45976.802594560184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45976.802594560184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45976.802594560184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45976.802594560184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45976.802594560184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45976.802594560184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45976.802594560184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45976.802594560184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45976.802594560184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45976.802594560184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45976.802594560184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45976.802594560184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45976.802594560184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45976.802594560184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45976.802594560184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45976.802594560184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45976.802594560184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45976.802594560184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45976.802594560184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45976.802594560184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45976.802594560184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45976.802594560184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45976.802594560184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45976.802594560184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45976.802594560184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45976.802594560184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45976.802594560184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45976.802594560184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45976.802594560184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45976.802594560184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45976.802594560184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45976.802594560184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45976.802594560184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45976.802594560184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45976.802594560184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45976.802594560184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45976.802594560184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45976.802594560184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45976.802594560184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45976.802594560184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45976.802594560184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45976.802594560184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45976.802594560184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45976.802594560184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45976.802594560184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45976.802594560184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45976.802594560184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45976.802594560184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45976.802594560184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45976.802594560184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45976.802594560184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45976.802594560184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45976.802594560184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45976.802594560184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45976.802594560184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45976.802594560184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45976.802594560184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45976.802594560184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45976.802594560184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45976.802594560184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45976.802594560184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45976.802594560184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tabSelected="1" workbookViewId="0">
      <selection activeCell="J18" sqref="J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273.32187696758774</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0.35058043981553055</v>
      </c>
      <c r="H3" s="96">
        <v>45976.444687499999</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34317</v>
      </c>
      <c r="E4" s="95" t="s">
        <v>39021</v>
      </c>
      <c r="F4" s="96">
        <v>45976.589108796295</v>
      </c>
      <c r="G4" s="97">
        <f ca="1">IFERROR(NOW()-F4,"")</f>
        <v>0.21348553241114132</v>
      </c>
      <c r="H4" s="96">
        <v>45976.583136574074</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2</v>
      </c>
      <c r="D5" s="92" t="s">
        <v>34889</v>
      </c>
      <c r="E5" s="95" t="s">
        <v>39021</v>
      </c>
      <c r="F5" s="96">
        <v>45976.666539351849</v>
      </c>
      <c r="G5" s="97">
        <f ca="1">IFERROR(NOW()-F5,"")</f>
        <v>0.1360549768578494</v>
      </c>
      <c r="H5" s="96">
        <v>45976.617766203701</v>
      </c>
      <c r="I5" s="135" t="str">
        <f>IFERROR(VLOOKUP(D5,DB!A:F,6,0),"")</f>
        <v>SCECO</v>
      </c>
      <c r="J5" s="135" t="str">
        <f>IFERROR(VLOOKUP(D5,DB!A:G,7,0),"")</f>
        <v>Vandalized</v>
      </c>
      <c r="K5" s="98" t="s">
        <v>39118</v>
      </c>
      <c r="L5" s="92" t="str">
        <f>IFERROR(VLOOKUP(D5,DB!A:I,9,0),"")</f>
        <v>Latis</v>
      </c>
    </row>
    <row r="6" spans="1:16" ht="15" customHeight="1">
      <c r="A6" s="135" t="s">
        <v>39119</v>
      </c>
      <c r="B6" s="135" t="str">
        <f>IFERROR(VLOOKUP(D6,DB!A:K,11,0),"")</f>
        <v>R4</v>
      </c>
      <c r="C6" s="94">
        <v>1</v>
      </c>
      <c r="D6" s="92" t="s">
        <v>32088</v>
      </c>
      <c r="E6" s="95" t="s">
        <v>39021</v>
      </c>
      <c r="F6" s="96">
        <v>45976.742175925923</v>
      </c>
      <c r="G6" s="97">
        <f ca="1">IFERROR(NOW()-F6,"")</f>
        <v>6.0418402783398051E-2</v>
      </c>
      <c r="H6" s="96">
        <v>45976.727743055555</v>
      </c>
      <c r="I6" s="135" t="str">
        <f>IFERROR(VLOOKUP(D6,DB!A:F,6,0),"")</f>
        <v>SCECO</v>
      </c>
      <c r="J6" s="135" t="str">
        <f>IFERROR(VLOOKUP(D6,DB!A:G,7,0),"")</f>
        <v>Dead</v>
      </c>
      <c r="K6" s="98" t="s">
        <v>39120</v>
      </c>
      <c r="L6" s="92" t="str">
        <f>IFERROR(VLOOKUP(D6,DB!A:I,9,0),"")</f>
        <v>Latis</v>
      </c>
    </row>
    <row r="7" spans="1:16" ht="15" customHeight="1">
      <c r="A7" s="135" t="s">
        <v>39121</v>
      </c>
      <c r="B7" s="135" t="str">
        <f>IFERROR(VLOOKUP(D7,DB!A:K,11,0),"")</f>
        <v>R4</v>
      </c>
      <c r="C7" s="94">
        <v>1</v>
      </c>
      <c r="D7" s="92" t="s">
        <v>30691</v>
      </c>
      <c r="E7" s="95" t="s">
        <v>39021</v>
      </c>
      <c r="F7" s="96">
        <v>45976.784247685187</v>
      </c>
      <c r="G7" s="97">
        <f ca="1">IFERROR(NOW()-F7,"")</f>
        <v>1.8346643519180361E-2</v>
      </c>
      <c r="H7" s="96">
        <v>45976.778171296297</v>
      </c>
      <c r="I7" s="135" t="str">
        <f>IFERROR(VLOOKUP(D7,DB!A:F,6,0),"")</f>
        <v>SCECO</v>
      </c>
      <c r="J7" s="135" t="str">
        <f>IFERROR(VLOOKUP(D7,DB!A:G,7,0),"")</f>
        <v>Weak</v>
      </c>
      <c r="K7" s="98" t="s">
        <v>39122</v>
      </c>
      <c r="L7" s="92" t="str">
        <f>IFERROR(VLOOKUP(D7,DB!A:I,9,0),"")</f>
        <v>Latis</v>
      </c>
    </row>
    <row r="8" spans="1:16" ht="15" customHeight="1">
      <c r="A8" s="135" t="s">
        <v>39123</v>
      </c>
      <c r="B8" s="135" t="str">
        <f>IFERROR(VLOOKUP(D8,DB!A:K,11,0),"")</f>
        <v>R4</v>
      </c>
      <c r="C8" s="94">
        <v>1</v>
      </c>
      <c r="D8" s="92" t="s">
        <v>36293</v>
      </c>
      <c r="E8" s="95" t="s">
        <v>39021</v>
      </c>
      <c r="F8" s="96">
        <v>45976.786273148151</v>
      </c>
      <c r="G8" s="97">
        <f ca="1">IFERROR(NOW()-F8,"")</f>
        <v>1.6321180555678438E-2</v>
      </c>
      <c r="H8" s="96">
        <v>45976.780682870369</v>
      </c>
      <c r="I8" s="135" t="str">
        <f>IFERROR(VLOOKUP(D8,DB!A:F,6,0),"")</f>
        <v>Generator-SG</v>
      </c>
      <c r="J8" s="135" t="str">
        <f>IFERROR(VLOOKUP(D8,DB!A:G,7,0),"")</f>
        <v>No BB Shifted</v>
      </c>
      <c r="K8" s="98" t="s">
        <v>39124</v>
      </c>
      <c r="L8" s="92" t="str">
        <f>IFERROR(VLOOKUP(D8,DB!A:I,9,0),"")</f>
        <v>Latis</v>
      </c>
    </row>
    <row r="9" spans="1:16" ht="15" customHeight="1">
      <c r="A9" s="135"/>
      <c r="B9" s="135" t="str">
        <f>IFERROR(VLOOKUP(D9,DB!A:K,11,0),"")</f>
        <v/>
      </c>
      <c r="C9" s="94"/>
      <c r="D9" s="92"/>
      <c r="E9" s="95"/>
      <c r="F9" s="96"/>
      <c r="G9" s="97">
        <f ca="1">IFERROR(NOW()-F9,"")</f>
        <v>45976.802594328707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45976.802594328707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45976.802594328707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45976.802594328707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45976.802594328707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45976.802594328707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45976.802594328707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45976.802594328707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45976.802594328707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45976.802594328707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45976.802594328707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45976.802594328707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45976.802594328707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45976.802594328707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45976.802594328707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45976.802594328707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45976.802594328707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45976.802594328707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45976.802594328707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45976.802594328707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45976.802594328707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45976.802594328707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45976.802594328707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45976.802594328707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45976.802594328707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45976.802594328707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45976.802594328707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45976.802594328707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45976.802594328707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45976.802594328707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45976.802594328707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45976.802594328707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45976.802594328707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45976.802594328707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45976.802594328707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45976.802594328707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45976.802594328707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45976.802594328707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45976.802594328707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45976.802594328707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45976.802594328707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45976.802594328707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45976.802594328707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45976.802594328707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45976.802594328707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45976.802594328707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45976.802594328707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45976.802594328707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45976.802594328707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45976.802594328707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45976.802594328707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45976.802594328707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45976.802594328707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45976.802594328707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45976.802594328707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45976.802594328707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45976.802594328707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45976.802594328707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45976.802594328707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45976.802594328707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45976.802594328707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45976.802594328707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45976.802594328707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45976.802594328707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45976.802594328707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45976.802594328707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45976.802594328707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45976.802594328707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45976.802594328707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45976.802594328707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45976.802594328707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45976.802594328707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45976.802594328707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45976.802594328707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45976.802594328707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45976.802594328707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45976.802594328707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45976.802594328707</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5"/>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84.970534143518307</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39100</v>
      </c>
      <c r="F3" s="38">
        <v>45926.188877314817</v>
      </c>
      <c r="G3" s="116">
        <f t="shared" ref="G3" ca="1" si="0">IFERROR(NOW()-F3,"")</f>
        <v>50.613717245367297</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39100</v>
      </c>
      <c r="F4" s="125">
        <v>45948.661111111112</v>
      </c>
      <c r="G4" s="126">
        <f t="shared" ref="G4" ca="1" si="1">IFERROR(NOW()-F4,"")</f>
        <v>28.141483449071529</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t="s">
        <v>39133</v>
      </c>
      <c r="B6" s="124" t="str">
        <f>IFERROR(VLOOKUP(D6,DB!A:K,11,0),"")</f>
        <v>R5</v>
      </c>
      <c r="C6" s="124">
        <v>1</v>
      </c>
      <c r="D6" s="124" t="s">
        <v>38409</v>
      </c>
      <c r="E6" s="124" t="s">
        <v>39021</v>
      </c>
      <c r="F6" s="124"/>
      <c r="G6" s="126">
        <f t="shared" ref="G6:G38" ca="1" si="2">IFERROR(NOW()-F6,"")</f>
        <v>45976.802594328707</v>
      </c>
      <c r="H6" s="125">
        <v>45976.36105324074</v>
      </c>
      <c r="I6" s="124" t="str">
        <f>IFERROR(VLOOKUP(D6,DB!A:F,6,0),"")</f>
        <v>SCECO</v>
      </c>
      <c r="J6" s="124" t="str">
        <f>IFERROR(VLOOKUP(D6,DB!A:G,7,0),"")</f>
        <v>Good</v>
      </c>
      <c r="K6" s="124" t="s">
        <v>39134</v>
      </c>
      <c r="L6" s="124" t="str">
        <f>IFERROR(VLOOKUP(D6,DB!A:I,9,0),"")</f>
        <v>Latis</v>
      </c>
    </row>
    <row r="7" spans="1:13" ht="30.75">
      <c r="A7" s="124" t="s">
        <v>39133</v>
      </c>
      <c r="B7" s="124" t="str">
        <f>IFERROR(VLOOKUP(D7,DB!A:K,11,0),"")</f>
        <v>R5</v>
      </c>
      <c r="C7" s="124">
        <v>3</v>
      </c>
      <c r="D7" s="124" t="s">
        <v>38148</v>
      </c>
      <c r="E7" s="124" t="s">
        <v>39021</v>
      </c>
      <c r="F7" s="124"/>
      <c r="G7" s="126">
        <f t="shared" ca="1" si="2"/>
        <v>45976.802594328707</v>
      </c>
      <c r="H7" s="125">
        <v>45976.442164351851</v>
      </c>
      <c r="I7" s="124" t="str">
        <f>IFERROR(VLOOKUP(D7,DB!A:F,6,0),"")</f>
        <v>SCECO</v>
      </c>
      <c r="J7" s="124" t="str">
        <f>IFERROR(VLOOKUP(D7,DB!A:G,7,0),"")</f>
        <v>Haj Removal</v>
      </c>
      <c r="K7" s="124" t="s">
        <v>39135</v>
      </c>
      <c r="L7" s="124" t="str">
        <f>IFERROR(VLOOKUP(D7,DB!A:I,9,0),"")</f>
        <v>Latis</v>
      </c>
    </row>
    <row r="8" spans="1:13" ht="30.75">
      <c r="A8" s="124" t="s">
        <v>39133</v>
      </c>
      <c r="B8" s="124" t="str">
        <f>IFERROR(VLOOKUP(D8,DB!A:K,11,0),"")</f>
        <v>R5</v>
      </c>
      <c r="C8" s="124">
        <v>2</v>
      </c>
      <c r="D8" s="124" t="s">
        <v>38268</v>
      </c>
      <c r="E8" s="124" t="s">
        <v>39021</v>
      </c>
      <c r="F8" s="124"/>
      <c r="G8" s="126">
        <f t="shared" ca="1" si="2"/>
        <v>45976.802594328707</v>
      </c>
      <c r="H8" s="158">
        <v>45976.54896990741</v>
      </c>
      <c r="I8" s="124" t="str">
        <f>IFERROR(VLOOKUP(D8,DB!A:F,6,0),"")</f>
        <v>SCECO</v>
      </c>
      <c r="J8" s="124" t="str">
        <f>IFERROR(VLOOKUP(D8,DB!A:G,7,0),"")</f>
        <v>Good</v>
      </c>
      <c r="K8" s="124" t="s">
        <v>39135</v>
      </c>
      <c r="L8" s="124" t="str">
        <f>IFERROR(VLOOKUP(D8,DB!A:I,9,0),"")</f>
        <v>Latis</v>
      </c>
    </row>
    <row r="9" spans="1:13">
      <c r="A9" s="124"/>
      <c r="B9" s="124" t="str">
        <f>IFERROR(VLOOKUP(D9,DB!A:K,11,0),"")</f>
        <v/>
      </c>
      <c r="C9" s="124"/>
      <c r="D9" s="124"/>
      <c r="E9" s="124"/>
      <c r="F9" s="124"/>
      <c r="G9" s="126">
        <f t="shared" ca="1" si="2"/>
        <v>45976.802594328707</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45976.802594560184</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45976.802594560184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45976.802594560184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45976.802594560184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45976.802594560184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45976.802594560184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45976.802594560184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45976.802594560184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45976.802594560184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45976.802594560184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45976.802594560184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45976.802594560184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45976.802594560184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45976.802594560184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45976.802594560184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45976.802594560184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45976.802594560184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45976.802594560184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45976.802594560184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45976.802594560184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45976.802594560184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45976.802594560184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45976.802594560184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45976.802594560184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45976.802594560184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45976.802594560184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45976.802594560184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45976.802594560184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45976.802594560184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ref="G39:G102" ca="1" si="3">IFERROR(NOW()-F39,"")</f>
        <v>45976.802594560184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45976.802594560184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45976.802594560184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45976.802594560184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45976.802594560184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45976.802594560184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45976.802594560184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45976.802594560184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45976.802594560184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45976.802594560184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45976.802594560184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45976.802594560184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45976.802594560184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45976.802594560184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45976.802594560184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45976.802594560184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45976.802594560184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45976.802594560184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45976.802594560184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45976.802594560184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45976.802594560184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45976.802594560184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45976.802594560184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45976.802594560184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45976.802594560184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45976.802594560184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45976.802594560184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45976.802594560184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45976.802594560184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45976.802594560184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45976.802594560184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45976.802594560184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45976.802594560184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45976.802594560184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45976.802594560184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45976.802594560184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45976.802594560184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45976.802594560184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45976.802594560184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45976.802594560184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45976.802594560184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45976.802594560184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45976.802594560184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45976.802594560184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45976.802594560184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45976.802594560184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45976.802594560184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45976.802594560184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45976.802594560184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45976.802594560184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45976.802594560184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45976.802594560184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45976.802594560184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45976.802594560184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45976.802594560184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45976.802594560184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45976.802594560184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45976.802594560184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45976.802594560184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45976.802594560184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45976.802594560184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45976.802594560184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45976.802594560184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45976.802594560184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4">IFERROR(NOW()-F103,"")</f>
        <v>45976.802594560184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45976.802594560184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45976.802594560184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45976.802594560184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45976.802594560184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45976.802594560184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45976.802594560184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45976.802594560184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45976.802594560184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45976.802594560184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45976.802594560184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45976.802594560184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45976.802594560184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45976.802594560184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45976.802594560184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45976.802594560184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45976.802594560184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45976.802594560184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45976.802594560184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45976.802594560184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45976.802594560184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45976.802594560184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45976.802594560184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45976.802594560184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45976.802594560184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45976.802594560184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45976.802594560184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45976.802594560184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45976.802594560184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45976.802594560184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45976.802594560184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45976.802594560184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45976.802594560184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45976.802594560184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45976.802594560184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45976.802594560184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45976.802594560184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45976.802594560184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45976.802594560184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45976.802594560184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45976.802594560184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45976.802594560184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45976.802594560184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45976.802594560184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45976.802594560184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45976.802594560184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45976.802594560184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45976.802594560184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45976.802594560184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45976.802594560184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45976.802594560184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45976.802594560184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45976.802594560184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45976.802594560184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45976.802594560184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45976.802594560184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45976.802594560184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45976.802594560184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45976.802594560184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45976.802594560184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45976.802594560184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45976.802594560184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45976.802594560184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45976.802594560184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5">IFERROR(NOW()-F167,"")</f>
        <v>45976.802594560184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45976.802594560184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45976.802594560184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45976.802594560184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45976.802594560184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45976.802594560184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45976.802594560184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45976.802594560184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45976.802594560184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45976.802594560184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45976.802594560184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45976.802594560184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45976.802594560184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45976.802594560184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45976.802594560184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45976.802594560184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45976.802594560184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45976.802594560184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45976.802594560184</v>
      </c>
      <c r="H185" s="124"/>
      <c r="I185" s="124" t="str">
        <f>IFERROR(VLOOKUP(D185,DB!A:F,6,0),"")</f>
        <v/>
      </c>
      <c r="J185" s="124" t="str">
        <f>IFERROR(VLOOKUP(D185,DB!A:G,7,0),"")</f>
        <v/>
      </c>
      <c r="K185" s="124"/>
      <c r="L185" s="124" t="str">
        <f>IFERROR(VLOOKUP(D185,DB!A:I,9,0),"")</f>
        <v/>
      </c>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sheetData>
  <dataValidations count="2">
    <dataValidation allowBlank="1" showInputMessage="1" showErrorMessage="1" sqref="E1" xr:uid="{920C6338-E771-4DAE-8C89-92A9093EA4DE}"/>
    <dataValidation type="list" allowBlank="1" showInputMessage="1" showErrorMessage="1" sqref="E2:E1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45976.802594328707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45976.802594328707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45976.802594328707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45976.802594328707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45976.802594328707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45976.802594328707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45976.802594328707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45976.802594328707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45976.802594328707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45976.802594328707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45976.802594328707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45976.802594328707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45976.802594328707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45976.802594328707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45976.802594328707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45976.802594328707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45976.802594328707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45976.802594328707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45976.802594328707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45976.802594328707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45976.802594328707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45976.802594328707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45976.802594328707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45976.802594328707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45976.802594328707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45976.802594328707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45976.802594328707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45976.802594328707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45976.802594328707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45976.802594328707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45976.802594328707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45976.802594328707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45976.802594328707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45976.802594328707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45976.802594328707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45976.802594328707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45976.802594328707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45976.802594328707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45976.802594328707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45976.802594328707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45976.802594328707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45976.802594328707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45976.802594328707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45976.802594328707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45976.802594328707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45976.802594328707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45976.802594328707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45976.802594328707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45976.802594328707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45976.802594328707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45976.802594328707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45976.802594328707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45976.802594328707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45976.802594328707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45976.802594328707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45976.802594328707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45976.802594328707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45976.802594328707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45976.802594328707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45976.802594328707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45976.802594328707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45976.802594328707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45976.802594328707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45976.802594328707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45976.802594328707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45976.802594328707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45976.802594328707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45976.802594328707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45976.802594328707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45976.802594328707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45976.802594328707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45976.802594328707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45976.802594328707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45976.802594328707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45976.802594328707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45976.802594328707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45976.802594328707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45976.802594328707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45976.802594328707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45976.802594328707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45976.802594328707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45976.802594328707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45976.802594328707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45976.802594328707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45976.802594328707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45976.802594328707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45976.802594328707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45976.802594328707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45976.802594328707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45976.802594328707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45976.802594328707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45976.802594328707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45976.802594328707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45976.802594328707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45976.802594328707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45976.802594328707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45976.802594328707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45976.802594328707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45976.802594328707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45976.802594328707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45976.802594328707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45976.802594328707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45976.802594328707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45976.802594328707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45976.802594328707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45976.802594328707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45976.802594328707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45976.802594328707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45976.802594328707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45976.802594328707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45976.802594328707</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2025-11-15T16:17:17Z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